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exiftool\"/>
    </mc:Choice>
  </mc:AlternateContent>
  <xr:revisionPtr revIDLastSave="0" documentId="13_ncr:1_{D30A81D1-22FB-494B-AAEA-C2E8E83889B4}" xr6:coauthVersionLast="47" xr6:coauthVersionMax="47" xr10:uidLastSave="{00000000-0000-0000-0000-000000000000}"/>
  <workbookProtection workbookAlgorithmName="SHA-512" workbookHashValue="SlpG5JDDo+DxGRe8QCxUnFwUwTRwodON/BEgnB6ViCNjF3noxu5eLVtzElC+hmt67hMuq1VdU5XGfP+vg5BjjQ==" workbookSaltValue="Qsfrl+XsyQyC1c7YulmayQ==" workbookSpinCount="100000" lockStructure="1"/>
  <bookViews>
    <workbookView xWindow="-120" yWindow="-120" windowWidth="29040" windowHeight="15840" tabRatio="815" xr2:uid="{00000000-000D-0000-FFFF-FFFF00000000}"/>
  </bookViews>
  <sheets>
    <sheet name="Seite 1" sheetId="1" r:id="rId1"/>
    <sheet name="Seite 2" sheetId="14" r:id="rId2"/>
    <sheet name="Seite 3" sheetId="12" r:id="rId3"/>
    <sheet name="Anlage Sachbericht" sheetId="13" r:id="rId4"/>
  </sheets>
  <calcPr calcId="181029"/>
</workbook>
</file>

<file path=xl/calcChain.xml><?xml version="1.0" encoding="utf-8"?>
<calcChain xmlns="http://schemas.openxmlformats.org/spreadsheetml/2006/main">
  <c r="B19" i="14" l="1"/>
  <c r="B51" i="14" l="1"/>
  <c r="AF33" i="14"/>
  <c r="B42" i="14"/>
  <c r="D31" i="12"/>
  <c r="D30" i="12"/>
  <c r="D29" i="12"/>
  <c r="A14" i="13"/>
  <c r="B14" i="13"/>
  <c r="B11" i="13"/>
  <c r="B41" i="12"/>
  <c r="AF42" i="14"/>
  <c r="Z19" i="14"/>
  <c r="Z45" i="14" s="1"/>
  <c r="S19" i="14"/>
  <c r="S45" i="14" s="1"/>
  <c r="AA12" i="12"/>
  <c r="AA20" i="12" s="1"/>
  <c r="AA23" i="12" s="1"/>
  <c r="W32" i="12"/>
  <c r="AF52" i="14"/>
  <c r="AF40" i="14"/>
  <c r="AF37" i="14"/>
  <c r="AF35" i="14"/>
  <c r="AF30" i="14"/>
  <c r="AF28" i="14"/>
  <c r="AF25" i="14"/>
  <c r="AF23" i="14"/>
  <c r="AF17" i="14"/>
  <c r="AF15" i="14"/>
  <c r="Z2" i="14"/>
  <c r="Y1" i="14"/>
  <c r="X2" i="13"/>
  <c r="W1" i="13"/>
  <c r="X2" i="12"/>
  <c r="V1" i="12"/>
  <c r="S47" i="14" l="1"/>
  <c r="S50" i="14" s="1"/>
  <c r="S55" i="14" s="1"/>
  <c r="Z47" i="14"/>
  <c r="Z50" i="14" s="1"/>
  <c r="Z67" i="14" l="1"/>
  <c r="Z55" i="14"/>
  <c r="T12" i="12"/>
  <c r="T20" i="12" s="1"/>
  <c r="T23" i="12" l="1"/>
  <c r="Y52" i="1" s="1"/>
  <c r="Y57" i="1" s="1"/>
  <c r="W26" i="12" l="1"/>
</calcChain>
</file>

<file path=xl/sharedStrings.xml><?xml version="1.0" encoding="utf-8"?>
<sst xmlns="http://schemas.openxmlformats.org/spreadsheetml/2006/main" count="260" uniqueCount="149">
  <si>
    <t>Verwendungsnachweis</t>
  </si>
  <si>
    <t>zu</t>
  </si>
  <si>
    <t>Aktenzeichen</t>
  </si>
  <si>
    <t>Förderkennzeichen</t>
  </si>
  <si>
    <t>Anschrift der Abwicklungsstelle</t>
  </si>
  <si>
    <t>1. Zuwendungsnehmer/-in</t>
  </si>
  <si>
    <t>Name/Firma</t>
  </si>
  <si>
    <t>Rechtsform</t>
  </si>
  <si>
    <t>Anschrift</t>
  </si>
  <si>
    <t>Postfach</t>
  </si>
  <si>
    <t>Postleitzahl</t>
  </si>
  <si>
    <t>Postleitzahl der Großkunden-Adresse</t>
  </si>
  <si>
    <t>Ort</t>
  </si>
  <si>
    <t>Projektverantwortlicher</t>
  </si>
  <si>
    <t>Name</t>
  </si>
  <si>
    <t>Vorname</t>
  </si>
  <si>
    <t>Telefon (mit Vorwahl)</t>
  </si>
  <si>
    <t>Mobiltelefon</t>
  </si>
  <si>
    <t>Fax (mit Vorwahl)</t>
  </si>
  <si>
    <t>Bankverbindung für die Überweisung der Zuwendung</t>
  </si>
  <si>
    <t>Geldinstitut</t>
  </si>
  <si>
    <t>IBAN</t>
  </si>
  <si>
    <t>BIC</t>
  </si>
  <si>
    <t>2. Vorhaben</t>
  </si>
  <si>
    <t xml:space="preserve">Projekttitel/Kurzbezeichnung des Vorhabens </t>
  </si>
  <si>
    <t>Durchführungszeitraum</t>
  </si>
  <si>
    <t>Verwertungszeitraum</t>
  </si>
  <si>
    <t>von</t>
  </si>
  <si>
    <t>bis</t>
  </si>
  <si>
    <t>3. Zuwendung</t>
  </si>
  <si>
    <t>Zuwendungsbescheid-Nr.:</t>
  </si>
  <si>
    <t>Az. des Zuwendungsbescheids:</t>
  </si>
  <si>
    <t>Zuwendungsart:</t>
  </si>
  <si>
    <t>Darlehen</t>
  </si>
  <si>
    <t>Höhe der zustehenden Zuwendung:</t>
  </si>
  <si>
    <t>€</t>
  </si>
  <si>
    <t>Bisher wurden von dieser Zuwendung ausbezahlt:</t>
  </si>
  <si>
    <t>-</t>
  </si>
  <si>
    <r>
      <t xml:space="preserve">zuviel erhaltene Mittel (-) / noch nicht erhaltene Mittel </t>
    </r>
    <r>
      <rPr>
        <i/>
        <sz val="8"/>
        <rFont val="Arial"/>
        <family val="2"/>
      </rPr>
      <t>(+)</t>
    </r>
  </si>
  <si>
    <t>S</t>
  </si>
  <si>
    <t>Bearbeitungsvermerk:</t>
  </si>
  <si>
    <t>vorgeschlagener</t>
  </si>
  <si>
    <t>sachlich richtig</t>
  </si>
  <si>
    <t>Einbehalt kann ausbezahlt werden</t>
  </si>
  <si>
    <t>Auszahlungsbetrag</t>
  </si>
  <si>
    <t>rechnerisch richtig</t>
  </si>
  <si>
    <t>Einbehalt NICHT auszahlen</t>
  </si>
  <si>
    <t>Anzugeben sind ausschließlich bewilligte Kostenarten</t>
  </si>
  <si>
    <t>4. Kostenplan</t>
  </si>
  <si>
    <t xml:space="preserve">insgesamt </t>
  </si>
  <si>
    <t>zuwendungsfähige</t>
  </si>
  <si>
    <t>Kosten</t>
  </si>
  <si>
    <t>lt. Bescheid</t>
  </si>
  <si>
    <t>Monatspauschalen gemäß Zuwendungsbescheid für</t>
  </si>
  <si>
    <t>Ingenieure o. vgl.</t>
  </si>
  <si>
    <t>€/PM</t>
  </si>
  <si>
    <t>Techniker o. vgl.</t>
  </si>
  <si>
    <t>Facharbeiter o. vgl.</t>
  </si>
  <si>
    <t>%</t>
  </si>
  <si>
    <t>Zuschlag</t>
  </si>
  <si>
    <t>Reisekosten</t>
  </si>
  <si>
    <t>Abschreibungen auf vorhabensspezifische Anlagen</t>
  </si>
  <si>
    <t>Kosten für Genehmigungen und Planung</t>
  </si>
  <si>
    <t>Erprobungskosten</t>
  </si>
  <si>
    <t>Technologiemessekosten</t>
  </si>
  <si>
    <t>Zwischensumme 1</t>
  </si>
  <si>
    <t>Verwaltungsgemeinkosten (max. 7 %)</t>
  </si>
  <si>
    <t>zuwendungsfähige Kosten (ohne Investitionskosten)</t>
  </si>
  <si>
    <t>zuwendungsfähige Gesamtkosten</t>
  </si>
  <si>
    <t>Berechnung der maximalen Zuwendung</t>
  </si>
  <si>
    <t>Fördersatz:</t>
  </si>
  <si>
    <t>auf zuwendungsfähige Kosten (ohne Investitionskosten)</t>
  </si>
  <si>
    <t>auf zuwendungsfähige Investitionskosten</t>
  </si>
  <si>
    <t>maximale Zuwendung gemäß Zuwendungsbescheid (einschl. Änderungen)</t>
  </si>
  <si>
    <t>maximale Zuwendung gemäß Nachkalkulation</t>
  </si>
  <si>
    <t>5. Finanzierungsübersicht / zahlenmäßiger Nachweis der Verwendung</t>
  </si>
  <si>
    <t>Tatsächliche Gesamtkosten des Vorhabens (hier sind nicht nur die zuwendungsfähigen</t>
  </si>
  <si>
    <t xml:space="preserve">Kosten, sondern sämtliche im Rahmen des Vorhabens angefallene Kosten </t>
  </si>
  <si>
    <t>anzugeben z.B. volle Sondereinzel- und Investitionskosten, Grunderwerbskosten, ...)</t>
  </si>
  <si>
    <t xml:space="preserve">zuwendungsfähige Kosten </t>
  </si>
  <si>
    <t xml:space="preserve">zuwendungsfähige </t>
  </si>
  <si>
    <t xml:space="preserve">Zuwendungsfähige Kosten des Vorhabens lt. Nachkalkulation </t>
  </si>
  <si>
    <t>(ohne Investitionskosten)</t>
  </si>
  <si>
    <t>Investitionskosten</t>
  </si>
  <si>
    <t xml:space="preserve">im Abrechnungszeitraum </t>
  </si>
  <si>
    <t>Finanzierungsbeiträge Dritter (private und öffentliche Mittel)</t>
  </si>
  <si>
    <t xml:space="preserve">Erzielte Verkaufserlöse (neue Deckungsmittel im Sinne von Ziffer 3 des </t>
  </si>
  <si>
    <t>verbleibende zuwendungsfähige Kosten bzw. Investitionskosten</t>
  </si>
  <si>
    <t>Zustehende Zuwendungsmittel (= verbleibende zuwendungsfähige</t>
  </si>
  <si>
    <t>Kosten x Fördersatz, höchstens jedoch der maximal bewilligte Betrag)</t>
  </si>
  <si>
    <t>Eigenanteil des Zuwendungsempfängers</t>
  </si>
  <si>
    <t>davon nach Mittelherkunft</t>
  </si>
  <si>
    <t>Banken</t>
  </si>
  <si>
    <t>sonstiges</t>
  </si>
  <si>
    <t>6. weitere Unterlagen</t>
  </si>
  <si>
    <t xml:space="preserve">ausführlicher Sachbericht (ggf. in gesondertem Dokument mit Darstellung insbesondere der technologischen </t>
  </si>
  <si>
    <t>Erkenntnisse sowie den Verwertungsabsichten)</t>
  </si>
  <si>
    <t xml:space="preserve">Evaluierungsfragebogen </t>
  </si>
  <si>
    <t>7. Erklärungen</t>
  </si>
  <si>
    <t>In Kenntnis der strafrechtlichen Bedeutung unvollständiger oder falscher Angaben wird versichert, dass</t>
  </si>
  <si>
    <t>- die Ausgaben nach den Rechnungsunterlagen im Zusammenhang mit dem geförderten Vorhaben angefallen sind</t>
  </si>
  <si>
    <t>- alle mit dem Projekt erzielten Einnahmen angegeben wurden.</t>
  </si>
  <si>
    <t>- die nicht zuwendungsfähigen Beträge, Rückforderungen und Rückzahlungen abgesetzt wurden.</t>
  </si>
  <si>
    <t>- die Zuwendung ausschließlich zur Erfüllung des im Bewilligungsbescheid näher bezeichneten Zuwendungszweck</t>
  </si>
  <si>
    <t>verwendet wurde.</t>
  </si>
  <si>
    <t>- die im Zuwendungsbescheid einschließlich den dort enthaltenen Nebenbestimmungen genannten Bedingungen und</t>
  </si>
  <si>
    <t>Auflagen eingehalten wurden bzw. werden.</t>
  </si>
  <si>
    <t>Dem Unterzeichner ist bekannt, dass die Zuwendung im Fall ihrer zweckwidrigen Verwendung der Rückforderung</t>
  </si>
  <si>
    <t>und Verzinsung unterliegt.</t>
  </si>
  <si>
    <t>Die sachliche und rechnerische Richtigkeit des Verwendungsnachweises wird bestätigt.</t>
  </si>
  <si>
    <t>Firmenstempel</t>
  </si>
  <si>
    <t>Ort, Datum</t>
  </si>
  <si>
    <r>
      <t>Sachbericht</t>
    </r>
    <r>
      <rPr>
        <sz val="8"/>
        <rFont val="Arial"/>
        <family val="2"/>
      </rPr>
      <t xml:space="preserve"> (ggf. ist der Bericht durch weitere Anlagen zu ergänzen)</t>
    </r>
  </si>
  <si>
    <t>1.</t>
  </si>
  <si>
    <t>Aufgabenstellung, Ziel des Vorhabens</t>
  </si>
  <si>
    <t>2.</t>
  </si>
  <si>
    <t>Ablauf der Arbeiten, u.a. schwerpunktmäßige Beschreibung der technischen Schwierigkeiten</t>
  </si>
  <si>
    <t>3.</t>
  </si>
  <si>
    <t>Zusammenarbeit mit anderen Forschungs- und Entwicklungsstellen</t>
  </si>
  <si>
    <t>4.</t>
  </si>
  <si>
    <t>Erzieltes Ergebnis</t>
  </si>
  <si>
    <t>5.</t>
  </si>
  <si>
    <t>6.</t>
  </si>
  <si>
    <t xml:space="preserve">Während der Durchführung des Vorhabens dem Zuwendungsempfänger bekannt </t>
  </si>
  <si>
    <t>gewordene Fortschritte auf diesem Gebiet bei anderen Stellen</t>
  </si>
  <si>
    <t>Der ausführliche Sachbericht kann gerne auch in einem eigenen Dokument übermittelt werden.</t>
  </si>
  <si>
    <t>E-Mail</t>
  </si>
  <si>
    <t>Zuschuss</t>
  </si>
  <si>
    <t>gemäß Nachkalkulation</t>
  </si>
  <si>
    <t>Zuwendungsbescheids bzw. der Allgemeinen Darlehensbestimmungen)</t>
  </si>
  <si>
    <t>und, soweit nicht bereits angezeigt, keine weitere öffentliche Zuwendung für das Vorhaben bewilligt wurde.</t>
  </si>
  <si>
    <t>Diese Daten werden elektronisch erfasst.</t>
  </si>
  <si>
    <t>Rechtsverbindliche Unterschrift (Name, Vorname)</t>
  </si>
  <si>
    <t>Der Sachbericht muss zu folgenden Punkten Stellung beziehen:</t>
  </si>
  <si>
    <t>bei natürlichen Personen</t>
  </si>
  <si>
    <t>Identifikationsnummer nach § 139b AO</t>
  </si>
  <si>
    <t>Geburtsdatum</t>
  </si>
  <si>
    <t>bei natürlichen Personen, die wirtschaftlich tätig sind, juristischen Personen und Personenvereinigungen</t>
  </si>
  <si>
    <t>Wirtschafts-Identifikationsnummer nach § 139c AO</t>
  </si>
  <si>
    <t>Steuernummer (falls noch keine Wirtschafts-Identifikationsnummer nach § 139c AO vergeben wurde)</t>
  </si>
  <si>
    <t>steuerliche Identifikationsmerkmale der Zuwendungsnehmerin</t>
  </si>
  <si>
    <t>Buchungskennzeichen zur Übernahme in die Anweisung:</t>
  </si>
  <si>
    <t>Personalkosten gemäß Art. 25 AGVO</t>
  </si>
  <si>
    <t>Sonstige Betriebskosten gemäß Art. 25 AGVO, z.B. Material</t>
  </si>
  <si>
    <t>Kosten für Auftragsforschung, technisches Wissen und zu Marktpreisen von Dritten direkt oder in Lizenz erworbene Patente gemäß Art. 25 AGVO</t>
  </si>
  <si>
    <t>Kosten für Instrumente und Ausrüstung gemäß Art. 25 AGVO</t>
  </si>
  <si>
    <t>Kosten zur Erlangung, Validierung und Verteidigung von Patenten u. anderen immateriellen Vermögenswerten gemäß Art. 28 AGVO</t>
  </si>
  <si>
    <t>falls bewilligt: Zuschlag</t>
  </si>
  <si>
    <t>Stand: 18.01.2024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</si>
</sst>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DM&quot;_-;\-* #,##0.00\ &quot;DM&quot;_-;_-* &quot;-&quot;??\ &quot;DM&quot;_-;_-@_-"/>
    <numFmt numFmtId="165" formatCode="dd/mm/yy;@"/>
    <numFmt numFmtId="166" formatCode="[$-407]d/\ mmmm\ yyyy;@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Symbol"/>
      <family val="1"/>
      <charset val="2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u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b/>
      <sz val="8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66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4">
    <xf numFmtId="0" fontId="0" fillId="0" borderId="0" xfId="0"/>
    <xf numFmtId="49" fontId="3" fillId="2" borderId="1" xfId="1" applyNumberFormat="1" applyFont="1" applyFill="1" applyBorder="1" applyAlignment="1" applyProtection="1"/>
    <xf numFmtId="49" fontId="3" fillId="2" borderId="2" xfId="1" applyNumberFormat="1" applyFont="1" applyFill="1" applyBorder="1" applyAlignment="1" applyProtection="1"/>
    <xf numFmtId="49" fontId="2" fillId="2" borderId="2" xfId="1" applyNumberFormat="1" applyFont="1" applyFill="1" applyBorder="1" applyAlignment="1" applyProtection="1">
      <alignment horizontal="left"/>
    </xf>
    <xf numFmtId="49" fontId="5" fillId="2" borderId="3" xfId="1" applyNumberFormat="1" applyFont="1" applyFill="1" applyBorder="1" applyAlignment="1" applyProtection="1">
      <alignment horizontal="left"/>
    </xf>
    <xf numFmtId="49" fontId="2" fillId="2" borderId="4" xfId="1" applyNumberFormat="1" applyFont="1" applyFill="1" applyBorder="1" applyAlignment="1" applyProtection="1">
      <alignment horizontal="left"/>
    </xf>
    <xf numFmtId="49" fontId="3" fillId="0" borderId="0" xfId="1" applyNumberFormat="1" applyFont="1" applyAlignment="1" applyProtection="1"/>
    <xf numFmtId="49" fontId="2" fillId="2" borderId="5" xfId="1" applyNumberFormat="1" applyFont="1" applyFill="1" applyBorder="1" applyAlignment="1" applyProtection="1">
      <alignment horizontal="center"/>
    </xf>
    <xf numFmtId="49" fontId="2" fillId="2" borderId="0" xfId="1" applyNumberFormat="1" applyFont="1" applyFill="1" applyBorder="1" applyAlignment="1" applyProtection="1">
      <alignment horizontal="center"/>
    </xf>
    <xf numFmtId="49" fontId="2" fillId="2" borderId="0" xfId="1" applyNumberFormat="1" applyFont="1" applyFill="1" applyBorder="1" applyAlignment="1" applyProtection="1">
      <alignment horizontal="left"/>
    </xf>
    <xf numFmtId="0" fontId="2" fillId="2" borderId="4" xfId="1" applyNumberFormat="1" applyFont="1" applyFill="1" applyBorder="1" applyAlignment="1" applyProtection="1">
      <alignment horizontal="left"/>
    </xf>
    <xf numFmtId="49" fontId="2" fillId="0" borderId="0" xfId="1" applyNumberFormat="1" applyFont="1" applyAlignment="1" applyProtection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0" borderId="0" xfId="0" applyFont="1"/>
    <xf numFmtId="0" fontId="4" fillId="3" borderId="5" xfId="0" applyFont="1" applyFill="1" applyBorder="1"/>
    <xf numFmtId="0" fontId="2" fillId="3" borderId="0" xfId="0" applyFont="1" applyFill="1"/>
    <xf numFmtId="49" fontId="4" fillId="3" borderId="9" xfId="1" applyNumberFormat="1" applyFont="1" applyFill="1" applyBorder="1" applyAlignment="1" applyProtection="1">
      <alignment horizontal="center"/>
    </xf>
    <xf numFmtId="0" fontId="2" fillId="2" borderId="5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10" xfId="0" applyFont="1" applyFill="1" applyBorder="1" applyAlignment="1">
      <alignment vertical="top"/>
    </xf>
    <xf numFmtId="49" fontId="7" fillId="2" borderId="1" xfId="1" applyNumberFormat="1" applyFont="1" applyFill="1" applyBorder="1" applyAlignment="1" applyProtection="1">
      <alignment horizontal="left"/>
    </xf>
    <xf numFmtId="49" fontId="2" fillId="2" borderId="2" xfId="1" applyNumberFormat="1" applyFont="1" applyFill="1" applyBorder="1" applyProtection="1"/>
    <xf numFmtId="49" fontId="2" fillId="0" borderId="0" xfId="1" applyNumberFormat="1" applyFont="1" applyProtection="1"/>
    <xf numFmtId="49" fontId="2" fillId="2" borderId="5" xfId="1" applyNumberFormat="1" applyFont="1" applyFill="1" applyBorder="1" applyAlignment="1" applyProtection="1">
      <alignment horizontal="left"/>
    </xf>
    <xf numFmtId="49" fontId="2" fillId="2" borderId="10" xfId="1" applyNumberFormat="1" applyFont="1" applyFill="1" applyBorder="1" applyAlignment="1" applyProtection="1">
      <alignment horizontal="left"/>
    </xf>
    <xf numFmtId="49" fontId="3" fillId="2" borderId="5" xfId="1" applyNumberFormat="1" applyFont="1" applyFill="1" applyBorder="1" applyAlignment="1" applyProtection="1">
      <alignment horizontal="left"/>
    </xf>
    <xf numFmtId="49" fontId="2" fillId="2" borderId="0" xfId="1" applyNumberFormat="1" applyFont="1" applyFill="1" applyBorder="1" applyAlignment="1" applyProtection="1"/>
    <xf numFmtId="49" fontId="2" fillId="2" borderId="0" xfId="1" applyNumberFormat="1" applyFont="1" applyFill="1" applyBorder="1" applyProtection="1"/>
    <xf numFmtId="49" fontId="2" fillId="0" borderId="0" xfId="1" applyNumberFormat="1" applyFont="1" applyAlignment="1" applyProtection="1"/>
    <xf numFmtId="49" fontId="2" fillId="0" borderId="0" xfId="1" applyNumberFormat="1" applyFont="1" applyBorder="1" applyAlignment="1" applyProtection="1"/>
    <xf numFmtId="49" fontId="5" fillId="0" borderId="0" xfId="1" applyNumberFormat="1" applyFont="1" applyBorder="1" applyAlignment="1" applyProtection="1">
      <alignment horizontal="left"/>
    </xf>
    <xf numFmtId="49" fontId="2" fillId="2" borderId="7" xfId="1" applyNumberFormat="1" applyFont="1" applyFill="1" applyBorder="1" applyProtection="1"/>
    <xf numFmtId="49" fontId="2" fillId="0" borderId="0" xfId="1" applyNumberFormat="1" applyFont="1" applyBorder="1" applyProtection="1"/>
    <xf numFmtId="49" fontId="5" fillId="0" borderId="0" xfId="1" applyNumberFormat="1" applyFont="1" applyBorder="1" applyAlignment="1" applyProtection="1">
      <alignment horizontal="left" wrapText="1"/>
    </xf>
    <xf numFmtId="49" fontId="4" fillId="3" borderId="1" xfId="1" applyNumberFormat="1" applyFont="1" applyFill="1" applyBorder="1" applyProtection="1"/>
    <xf numFmtId="49" fontId="4" fillId="3" borderId="2" xfId="1" applyNumberFormat="1" applyFont="1" applyFill="1" applyBorder="1" applyProtection="1"/>
    <xf numFmtId="49" fontId="4" fillId="3" borderId="10" xfId="1" applyNumberFormat="1" applyFont="1" applyFill="1" applyBorder="1" applyAlignment="1" applyProtection="1">
      <alignment horizontal="center"/>
    </xf>
    <xf numFmtId="49" fontId="4" fillId="0" borderId="0" xfId="1" applyNumberFormat="1" applyFont="1" applyBorder="1" applyProtection="1"/>
    <xf numFmtId="49" fontId="3" fillId="2" borderId="5" xfId="1" applyNumberFormat="1" applyFont="1" applyFill="1" applyBorder="1" applyProtection="1"/>
    <xf numFmtId="49" fontId="3" fillId="2" borderId="0" xfId="1" applyNumberFormat="1" applyFont="1" applyFill="1" applyBorder="1" applyProtection="1"/>
    <xf numFmtId="49" fontId="3" fillId="2" borderId="7" xfId="1" applyNumberFormat="1" applyFont="1" applyFill="1" applyBorder="1" applyProtection="1"/>
    <xf numFmtId="49" fontId="3" fillId="2" borderId="10" xfId="1" applyNumberFormat="1" applyFont="1" applyFill="1" applyBorder="1" applyProtection="1"/>
    <xf numFmtId="49" fontId="3" fillId="0" borderId="0" xfId="1" applyNumberFormat="1" applyFont="1" applyBorder="1" applyProtection="1"/>
    <xf numFmtId="49" fontId="4" fillId="0" borderId="0" xfId="1" applyNumberFormat="1" applyFont="1" applyProtection="1"/>
    <xf numFmtId="49" fontId="2" fillId="0" borderId="0" xfId="1" applyNumberFormat="1" applyFont="1" applyBorder="1" applyAlignment="1" applyProtection="1">
      <alignment horizontal="center"/>
    </xf>
    <xf numFmtId="49" fontId="3" fillId="0" borderId="0" xfId="1" applyNumberFormat="1" applyFont="1" applyProtection="1"/>
    <xf numFmtId="49" fontId="2" fillId="2" borderId="10" xfId="1" applyNumberFormat="1" applyFont="1" applyFill="1" applyBorder="1" applyProtection="1"/>
    <xf numFmtId="49" fontId="2" fillId="2" borderId="5" xfId="1" applyNumberFormat="1" applyFont="1" applyFill="1" applyBorder="1" applyProtection="1"/>
    <xf numFmtId="49" fontId="2" fillId="2" borderId="10" xfId="1" applyNumberFormat="1" applyFont="1" applyFill="1" applyBorder="1" applyAlignment="1" applyProtection="1">
      <alignment horizontal="center"/>
    </xf>
    <xf numFmtId="49" fontId="2" fillId="3" borderId="1" xfId="1" applyNumberFormat="1" applyFont="1" applyFill="1" applyBorder="1" applyProtection="1"/>
    <xf numFmtId="49" fontId="2" fillId="3" borderId="2" xfId="1" applyNumberFormat="1" applyFont="1" applyFill="1" applyBorder="1" applyProtection="1"/>
    <xf numFmtId="49" fontId="2" fillId="3" borderId="9" xfId="1" applyNumberFormat="1" applyFont="1" applyFill="1" applyBorder="1" applyProtection="1"/>
    <xf numFmtId="4" fontId="2" fillId="2" borderId="0" xfId="1" applyNumberFormat="1" applyFont="1" applyFill="1" applyBorder="1" applyProtection="1"/>
    <xf numFmtId="49" fontId="2" fillId="2" borderId="7" xfId="1" applyNumberFormat="1" applyFont="1" applyFill="1" applyBorder="1" applyAlignment="1" applyProtection="1">
      <alignment horizontal="center"/>
    </xf>
    <xf numFmtId="49" fontId="6" fillId="2" borderId="10" xfId="1" applyNumberFormat="1" applyFont="1" applyFill="1" applyBorder="1" applyAlignment="1" applyProtection="1">
      <alignment horizontal="center"/>
    </xf>
    <xf numFmtId="49" fontId="2" fillId="2" borderId="11" xfId="1" applyNumberFormat="1" applyFont="1" applyFill="1" applyBorder="1" applyProtection="1"/>
    <xf numFmtId="49" fontId="2" fillId="2" borderId="12" xfId="1" applyNumberFormat="1" applyFont="1" applyFill="1" applyBorder="1" applyProtection="1"/>
    <xf numFmtId="49" fontId="2" fillId="2" borderId="6" xfId="1" applyNumberFormat="1" applyFont="1" applyFill="1" applyBorder="1" applyProtection="1"/>
    <xf numFmtId="49" fontId="2" fillId="2" borderId="8" xfId="1" applyNumberFormat="1" applyFont="1" applyFill="1" applyBorder="1" applyProtection="1"/>
    <xf numFmtId="49" fontId="6" fillId="0" borderId="0" xfId="1" applyNumberFormat="1" applyFont="1" applyBorder="1" applyAlignment="1" applyProtection="1">
      <alignment horizontal="center"/>
    </xf>
    <xf numFmtId="49" fontId="3" fillId="2" borderId="1" xfId="1" applyNumberFormat="1" applyFont="1" applyFill="1" applyBorder="1" applyProtection="1"/>
    <xf numFmtId="49" fontId="3" fillId="2" borderId="2" xfId="1" applyNumberFormat="1" applyFont="1" applyFill="1" applyBorder="1" applyProtection="1"/>
    <xf numFmtId="0" fontId="2" fillId="2" borderId="5" xfId="0" applyFont="1" applyFill="1" applyBorder="1"/>
    <xf numFmtId="0" fontId="2" fillId="2" borderId="0" xfId="0" applyFont="1" applyFill="1"/>
    <xf numFmtId="0" fontId="2" fillId="2" borderId="10" xfId="0" applyFont="1" applyFill="1" applyBorder="1"/>
    <xf numFmtId="0" fontId="4" fillId="3" borderId="1" xfId="0" applyFont="1" applyFill="1" applyBorder="1"/>
    <xf numFmtId="0" fontId="2" fillId="3" borderId="2" xfId="0" applyFont="1" applyFill="1" applyBorder="1"/>
    <xf numFmtId="0" fontId="4" fillId="2" borderId="5" xfId="0" applyFont="1" applyFill="1" applyBorder="1"/>
    <xf numFmtId="0" fontId="2" fillId="2" borderId="11" xfId="0" applyFont="1" applyFill="1" applyBorder="1"/>
    <xf numFmtId="0" fontId="4" fillId="3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2" borderId="0" xfId="0" applyFont="1" applyFill="1"/>
    <xf numFmtId="0" fontId="3" fillId="2" borderId="10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4" fillId="3" borderId="2" xfId="0" applyFont="1" applyFill="1" applyBorder="1"/>
    <xf numFmtId="0" fontId="4" fillId="2" borderId="0" xfId="0" applyFont="1" applyFill="1"/>
    <xf numFmtId="0" fontId="4" fillId="2" borderId="7" xfId="0" applyFont="1" applyFill="1" applyBorder="1"/>
    <xf numFmtId="49" fontId="4" fillId="2" borderId="8" xfId="1" applyNumberFormat="1" applyFont="1" applyFill="1" applyBorder="1" applyAlignment="1" applyProtection="1">
      <alignment horizontal="center"/>
    </xf>
    <xf numFmtId="0" fontId="9" fillId="2" borderId="2" xfId="0" applyFont="1" applyFill="1" applyBorder="1"/>
    <xf numFmtId="0" fontId="9" fillId="2" borderId="2" xfId="0" applyFont="1" applyFill="1" applyBorder="1" applyAlignment="1">
      <alignment horizontal="center"/>
    </xf>
    <xf numFmtId="0" fontId="9" fillId="2" borderId="9" xfId="0" applyFont="1" applyFill="1" applyBorder="1"/>
    <xf numFmtId="0" fontId="2" fillId="2" borderId="9" xfId="0" applyFont="1" applyFill="1" applyBorder="1"/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10" xfId="0" applyFont="1" applyFill="1" applyBorder="1"/>
    <xf numFmtId="0" fontId="9" fillId="2" borderId="5" xfId="0" applyFont="1" applyFill="1" applyBorder="1"/>
    <xf numFmtId="165" fontId="9" fillId="2" borderId="0" xfId="0" applyNumberFormat="1" applyFont="1" applyFill="1" applyAlignment="1">
      <alignment horizontal="center"/>
    </xf>
    <xf numFmtId="165" fontId="9" fillId="2" borderId="10" xfId="0" applyNumberFormat="1" applyFont="1" applyFill="1" applyBorder="1" applyAlignment="1">
      <alignment horizontal="center"/>
    </xf>
    <xf numFmtId="0" fontId="9" fillId="2" borderId="7" xfId="0" applyFont="1" applyFill="1" applyBorder="1"/>
    <xf numFmtId="0" fontId="9" fillId="2" borderId="8" xfId="0" applyFont="1" applyFill="1" applyBorder="1"/>
    <xf numFmtId="0" fontId="9" fillId="2" borderId="6" xfId="0" applyFont="1" applyFill="1" applyBorder="1"/>
    <xf numFmtId="0" fontId="9" fillId="2" borderId="1" xfId="0" applyFont="1" applyFill="1" applyBorder="1"/>
    <xf numFmtId="0" fontId="5" fillId="2" borderId="0" xfId="0" applyFont="1" applyFill="1"/>
    <xf numFmtId="4" fontId="2" fillId="2" borderId="0" xfId="0" applyNumberFormat="1" applyFont="1" applyFill="1"/>
    <xf numFmtId="2" fontId="2" fillId="2" borderId="0" xfId="0" applyNumberFormat="1" applyFont="1" applyFill="1" applyAlignment="1">
      <alignment horizontal="right"/>
    </xf>
    <xf numFmtId="0" fontId="6" fillId="2" borderId="5" xfId="0" applyFont="1" applyFill="1" applyBorder="1" applyAlignment="1">
      <alignment horizontal="right"/>
    </xf>
    <xf numFmtId="4" fontId="2" fillId="2" borderId="7" xfId="0" applyNumberFormat="1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2" fillId="3" borderId="10" xfId="0" applyFont="1" applyFill="1" applyBorder="1"/>
    <xf numFmtId="0" fontId="3" fillId="2" borderId="0" xfId="0" applyFont="1" applyFill="1" applyAlignment="1">
      <alignment horizontal="left"/>
    </xf>
    <xf numFmtId="0" fontId="3" fillId="2" borderId="6" xfId="0" applyFont="1" applyFill="1" applyBorder="1"/>
    <xf numFmtId="0" fontId="3" fillId="2" borderId="7" xfId="0" applyFont="1" applyFill="1" applyBorder="1"/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/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2" fillId="2" borderId="0" xfId="0" applyNumberFormat="1" applyFont="1" applyFill="1"/>
    <xf numFmtId="49" fontId="2" fillId="2" borderId="10" xfId="1" applyNumberFormat="1" applyFont="1" applyFill="1" applyBorder="1" applyAlignment="1" applyProtection="1"/>
    <xf numFmtId="49" fontId="5" fillId="2" borderId="0" xfId="1" applyNumberFormat="1" applyFont="1" applyFill="1" applyBorder="1" applyProtection="1"/>
    <xf numFmtId="0" fontId="2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4" fontId="2" fillId="2" borderId="6" xfId="0" applyNumberFormat="1" applyFont="1" applyFill="1" applyBorder="1"/>
    <xf numFmtId="4" fontId="2" fillId="2" borderId="5" xfId="0" applyNumberFormat="1" applyFont="1" applyFill="1" applyBorder="1"/>
    <xf numFmtId="0" fontId="2" fillId="2" borderId="5" xfId="0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0" fontId="2" fillId="0" borderId="15" xfId="0" applyFont="1" applyBorder="1" applyAlignment="1" applyProtection="1">
      <alignment horizontal="center"/>
      <protection locked="0"/>
    </xf>
    <xf numFmtId="49" fontId="2" fillId="0" borderId="15" xfId="1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0" xfId="0" quotePrefix="1" applyFont="1" applyFill="1"/>
    <xf numFmtId="0" fontId="2" fillId="2" borderId="0" xfId="0" applyFont="1" applyFill="1" applyAlignment="1">
      <alignment horizontal="left" wrapText="1"/>
    </xf>
    <xf numFmtId="0" fontId="2" fillId="2" borderId="10" xfId="0" applyFont="1" applyFill="1" applyBorder="1" applyAlignment="1">
      <alignment horizontal="left" wrapText="1"/>
    </xf>
    <xf numFmtId="1" fontId="2" fillId="2" borderId="0" xfId="0" applyNumberFormat="1" applyFont="1" applyFill="1" applyAlignment="1">
      <alignment horizontal="center"/>
    </xf>
    <xf numFmtId="4" fontId="2" fillId="2" borderId="7" xfId="0" applyNumberFormat="1" applyFont="1" applyFill="1" applyBorder="1" applyAlignment="1">
      <alignment horizontal="right"/>
    </xf>
    <xf numFmtId="0" fontId="4" fillId="4" borderId="3" xfId="0" applyFont="1" applyFill="1" applyBorder="1"/>
    <xf numFmtId="0" fontId="2" fillId="4" borderId="4" xfId="0" applyFont="1" applyFill="1" applyBorder="1"/>
    <xf numFmtId="0" fontId="2" fillId="4" borderId="16" xfId="0" applyFont="1" applyFill="1" applyBorder="1"/>
    <xf numFmtId="49" fontId="11" fillId="2" borderId="0" xfId="1" applyNumberFormat="1" applyFont="1" applyFill="1" applyBorder="1" applyAlignment="1" applyProtection="1"/>
    <xf numFmtId="0" fontId="1" fillId="2" borderId="5" xfId="0" applyFont="1" applyFill="1" applyBorder="1"/>
    <xf numFmtId="49" fontId="2" fillId="2" borderId="0" xfId="0" applyNumberFormat="1" applyFont="1" applyFill="1"/>
    <xf numFmtId="49" fontId="10" fillId="2" borderId="0" xfId="1" applyNumberFormat="1" applyFont="1" applyFill="1" applyBorder="1" applyAlignment="1" applyProtection="1">
      <alignment horizontal="left"/>
    </xf>
    <xf numFmtId="49" fontId="2" fillId="2" borderId="0" xfId="1" applyNumberFormat="1" applyFont="1" applyFill="1" applyBorder="1" applyAlignment="1" applyProtection="1">
      <alignment wrapText="1"/>
    </xf>
    <xf numFmtId="49" fontId="4" fillId="3" borderId="5" xfId="1" applyNumberFormat="1" applyFont="1" applyFill="1" applyBorder="1" applyProtection="1"/>
    <xf numFmtId="49" fontId="4" fillId="3" borderId="0" xfId="1" applyNumberFormat="1" applyFont="1" applyFill="1" applyBorder="1" applyProtection="1"/>
    <xf numFmtId="0" fontId="1" fillId="2" borderId="0" xfId="0" applyFont="1" applyFill="1"/>
    <xf numFmtId="49" fontId="5" fillId="2" borderId="6" xfId="1" applyNumberFormat="1" applyFont="1" applyFill="1" applyBorder="1" applyAlignment="1" applyProtection="1">
      <alignment horizontal="left" wrapText="1"/>
    </xf>
    <xf numFmtId="49" fontId="5" fillId="2" borderId="7" xfId="1" applyNumberFormat="1" applyFont="1" applyFill="1" applyBorder="1" applyAlignment="1" applyProtection="1">
      <alignment horizontal="left" wrapText="1"/>
    </xf>
    <xf numFmtId="49" fontId="2" fillId="2" borderId="7" xfId="1" applyNumberFormat="1" applyFont="1" applyFill="1" applyBorder="1" applyAlignment="1" applyProtection="1"/>
    <xf numFmtId="49" fontId="2" fillId="2" borderId="8" xfId="1" applyNumberFormat="1" applyFont="1" applyFill="1" applyBorder="1" applyAlignment="1" applyProtection="1"/>
    <xf numFmtId="49" fontId="2" fillId="2" borderId="0" xfId="1" applyNumberFormat="1" applyFont="1" applyFill="1" applyBorder="1" applyAlignment="1" applyProtection="1">
      <alignment vertical="top"/>
    </xf>
    <xf numFmtId="49" fontId="2" fillId="2" borderId="0" xfId="0" applyNumberFormat="1" applyFont="1" applyFill="1" applyAlignment="1">
      <alignment vertical="top"/>
    </xf>
    <xf numFmtId="49" fontId="2" fillId="2" borderId="0" xfId="1" applyNumberFormat="1" applyFont="1" applyFill="1" applyBorder="1" applyAlignment="1" applyProtection="1">
      <alignment horizontal="right" vertical="top"/>
    </xf>
    <xf numFmtId="49" fontId="2" fillId="2" borderId="0" xfId="1" applyNumberFormat="1" applyFont="1" applyFill="1" applyBorder="1" applyAlignment="1" applyProtection="1">
      <alignment horizontal="right"/>
    </xf>
    <xf numFmtId="49" fontId="3" fillId="2" borderId="5" xfId="1" applyNumberFormat="1" applyFont="1" applyFill="1" applyBorder="1"/>
    <xf numFmtId="49" fontId="3" fillId="2" borderId="0" xfId="1" applyNumberFormat="1" applyFont="1" applyFill="1" applyBorder="1"/>
    <xf numFmtId="49" fontId="3" fillId="2" borderId="10" xfId="1" applyNumberFormat="1" applyFont="1" applyFill="1" applyBorder="1"/>
    <xf numFmtId="49" fontId="12" fillId="2" borderId="5" xfId="1" applyNumberFormat="1" applyFont="1" applyFill="1" applyBorder="1"/>
    <xf numFmtId="49" fontId="1" fillId="2" borderId="0" xfId="1" applyNumberFormat="1" applyFont="1" applyFill="1" applyBorder="1"/>
    <xf numFmtId="49" fontId="13" fillId="3" borderId="1" xfId="1" applyNumberFormat="1" applyFont="1" applyFill="1" applyBorder="1" applyProtection="1"/>
    <xf numFmtId="49" fontId="4" fillId="3" borderId="9" xfId="1" applyNumberFormat="1" applyFont="1" applyFill="1" applyBorder="1" applyProtection="1"/>
    <xf numFmtId="49" fontId="4" fillId="3" borderId="10" xfId="1" applyNumberFormat="1" applyFont="1" applyFill="1" applyBorder="1" applyProtection="1"/>
    <xf numFmtId="49" fontId="4" fillId="3" borderId="15" xfId="1" applyNumberFormat="1" applyFont="1" applyFill="1" applyBorder="1" applyProtection="1"/>
    <xf numFmtId="49" fontId="4" fillId="3" borderId="6" xfId="1" applyNumberFormat="1" applyFont="1" applyFill="1" applyBorder="1" applyProtection="1"/>
    <xf numFmtId="49" fontId="4" fillId="3" borderId="7" xfId="1" applyNumberFormat="1" applyFont="1" applyFill="1" applyBorder="1" applyProtection="1"/>
    <xf numFmtId="49" fontId="14" fillId="3" borderId="7" xfId="1" applyNumberFormat="1" applyFont="1" applyFill="1" applyBorder="1" applyAlignment="1" applyProtection="1">
      <alignment horizontal="center"/>
    </xf>
    <xf numFmtId="49" fontId="14" fillId="3" borderId="0" xfId="1" applyNumberFormat="1" applyFont="1" applyFill="1" applyBorder="1" applyAlignment="1" applyProtection="1">
      <alignment horizontal="center"/>
    </xf>
    <xf numFmtId="49" fontId="4" fillId="3" borderId="3" xfId="1" applyNumberFormat="1" applyFont="1" applyFill="1" applyBorder="1" applyProtection="1"/>
    <xf numFmtId="49" fontId="4" fillId="3" borderId="4" xfId="1" applyNumberFormat="1" applyFont="1" applyFill="1" applyBorder="1" applyProtection="1"/>
    <xf numFmtId="49" fontId="4" fillId="3" borderId="16" xfId="1" applyNumberFormat="1" applyFont="1" applyFill="1" applyBorder="1" applyProtection="1"/>
    <xf numFmtId="49" fontId="4" fillId="3" borderId="7" xfId="1" applyNumberFormat="1" applyFont="1" applyFill="1" applyBorder="1" applyAlignment="1" applyProtection="1">
      <alignment horizontal="center"/>
    </xf>
    <xf numFmtId="49" fontId="4" fillId="3" borderId="8" xfId="1" applyNumberFormat="1" applyFont="1" applyFill="1" applyBorder="1" applyProtection="1"/>
    <xf numFmtId="49" fontId="2" fillId="0" borderId="3" xfId="1" applyNumberFormat="1" applyFont="1" applyFill="1" applyBorder="1" applyAlignment="1" applyProtection="1">
      <alignment horizontal="left"/>
      <protection locked="0"/>
    </xf>
    <xf numFmtId="49" fontId="2" fillId="0" borderId="4" xfId="1" applyNumberFormat="1" applyFont="1" applyFill="1" applyBorder="1" applyAlignment="1" applyProtection="1">
      <alignment horizontal="left"/>
      <protection locked="0"/>
    </xf>
    <xf numFmtId="49" fontId="2" fillId="0" borderId="16" xfId="1" applyNumberFormat="1" applyFont="1" applyFill="1" applyBorder="1" applyAlignment="1" applyProtection="1">
      <alignment horizontal="left"/>
      <protection locked="0"/>
    </xf>
    <xf numFmtId="49" fontId="2" fillId="0" borderId="3" xfId="1" applyNumberFormat="1" applyFont="1" applyBorder="1" applyAlignment="1" applyProtection="1">
      <alignment horizontal="center"/>
      <protection locked="0"/>
    </xf>
    <xf numFmtId="49" fontId="2" fillId="0" borderId="4" xfId="1" applyNumberFormat="1" applyFont="1" applyBorder="1" applyAlignment="1" applyProtection="1">
      <alignment horizontal="center"/>
      <protection locked="0"/>
    </xf>
    <xf numFmtId="49" fontId="2" fillId="0" borderId="16" xfId="1" applyNumberFormat="1" applyFont="1" applyBorder="1" applyAlignment="1" applyProtection="1">
      <alignment horizontal="center"/>
      <protection locked="0"/>
    </xf>
    <xf numFmtId="49" fontId="12" fillId="0" borderId="1" xfId="1" applyNumberFormat="1" applyFont="1" applyFill="1" applyBorder="1" applyAlignment="1" applyProtection="1">
      <alignment horizontal="left"/>
      <protection locked="0"/>
    </xf>
    <xf numFmtId="49" fontId="12" fillId="0" borderId="2" xfId="1" applyNumberFormat="1" applyFont="1" applyFill="1" applyBorder="1" applyAlignment="1" applyProtection="1">
      <alignment horizontal="left"/>
      <protection locked="0"/>
    </xf>
    <xf numFmtId="49" fontId="12" fillId="0" borderId="9" xfId="1" applyNumberFormat="1" applyFont="1" applyFill="1" applyBorder="1" applyAlignment="1" applyProtection="1">
      <alignment horizontal="left"/>
      <protection locked="0"/>
    </xf>
    <xf numFmtId="49" fontId="12" fillId="0" borderId="5" xfId="1" applyNumberFormat="1" applyFont="1" applyFill="1" applyBorder="1" applyAlignment="1" applyProtection="1">
      <alignment horizontal="left"/>
      <protection locked="0"/>
    </xf>
    <xf numFmtId="49" fontId="12" fillId="0" borderId="0" xfId="1" applyNumberFormat="1" applyFont="1" applyFill="1" applyBorder="1" applyAlignment="1" applyProtection="1">
      <alignment horizontal="left"/>
      <protection locked="0"/>
    </xf>
    <xf numFmtId="49" fontId="12" fillId="0" borderId="10" xfId="1" applyNumberFormat="1" applyFont="1" applyFill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12" fillId="0" borderId="10" xfId="0" applyFont="1" applyBorder="1" applyAlignment="1" applyProtection="1">
      <alignment horizontal="left"/>
      <protection locked="0"/>
    </xf>
    <xf numFmtId="49" fontId="1" fillId="0" borderId="3" xfId="1" applyNumberFormat="1" applyFont="1" applyFill="1" applyBorder="1" applyAlignment="1" applyProtection="1">
      <alignment horizontal="center"/>
      <protection locked="0"/>
    </xf>
    <xf numFmtId="49" fontId="1" fillId="0" borderId="4" xfId="1" applyNumberFormat="1" applyFont="1" applyFill="1" applyBorder="1" applyAlignment="1" applyProtection="1">
      <alignment horizontal="center"/>
      <protection locked="0"/>
    </xf>
    <xf numFmtId="49" fontId="1" fillId="0" borderId="16" xfId="1" applyNumberFormat="1" applyFont="1" applyFill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left"/>
      <protection locked="0"/>
    </xf>
    <xf numFmtId="0" fontId="12" fillId="0" borderId="7" xfId="0" applyFont="1" applyBorder="1" applyAlignment="1" applyProtection="1">
      <alignment horizontal="left"/>
      <protection locked="0"/>
    </xf>
    <xf numFmtId="0" fontId="12" fillId="0" borderId="8" xfId="0" applyFont="1" applyBorder="1" applyAlignment="1" applyProtection="1">
      <alignment horizontal="left"/>
      <protection locked="0"/>
    </xf>
    <xf numFmtId="49" fontId="2" fillId="2" borderId="0" xfId="1" applyNumberFormat="1" applyFont="1" applyFill="1" applyBorder="1" applyAlignment="1" applyProtection="1">
      <alignment vertical="top" wrapText="1"/>
    </xf>
    <xf numFmtId="49" fontId="2" fillId="2" borderId="0" xfId="1" applyNumberFormat="1" applyFont="1" applyFill="1" applyBorder="1" applyAlignment="1" applyProtection="1">
      <alignment horizontal="left" wrapText="1"/>
    </xf>
    <xf numFmtId="49" fontId="2" fillId="2" borderId="10" xfId="1" applyNumberFormat="1" applyFont="1" applyFill="1" applyBorder="1" applyAlignment="1" applyProtection="1">
      <alignment horizontal="left" wrapText="1"/>
    </xf>
    <xf numFmtId="4" fontId="2" fillId="2" borderId="3" xfId="1" applyNumberFormat="1" applyFont="1" applyFill="1" applyBorder="1" applyAlignment="1" applyProtection="1">
      <alignment horizontal="right"/>
    </xf>
    <xf numFmtId="4" fontId="2" fillId="2" borderId="4" xfId="1" applyNumberFormat="1" applyFont="1" applyFill="1" applyBorder="1" applyAlignment="1" applyProtection="1">
      <alignment horizontal="right"/>
    </xf>
    <xf numFmtId="4" fontId="2" fillId="2" borderId="16" xfId="1" applyNumberFormat="1" applyFont="1" applyFill="1" applyBorder="1" applyAlignment="1" applyProtection="1">
      <alignment horizontal="right"/>
    </xf>
    <xf numFmtId="166" fontId="2" fillId="0" borderId="3" xfId="1" applyNumberFormat="1" applyFont="1" applyFill="1" applyBorder="1" applyAlignment="1" applyProtection="1">
      <alignment horizontal="center"/>
      <protection locked="0"/>
    </xf>
    <xf numFmtId="166" fontId="2" fillId="0" borderId="4" xfId="1" applyNumberFormat="1" applyFont="1" applyFill="1" applyBorder="1" applyAlignment="1" applyProtection="1">
      <alignment horizontal="center"/>
      <protection locked="0"/>
    </xf>
    <xf numFmtId="166" fontId="2" fillId="0" borderId="16" xfId="1" applyNumberFormat="1" applyFont="1" applyFill="1" applyBorder="1" applyAlignment="1" applyProtection="1">
      <alignment horizontal="center"/>
      <protection locked="0"/>
    </xf>
    <xf numFmtId="4" fontId="2" fillId="0" borderId="3" xfId="1" applyNumberFormat="1" applyFont="1" applyFill="1" applyBorder="1" applyAlignment="1" applyProtection="1">
      <alignment horizontal="right"/>
      <protection locked="0"/>
    </xf>
    <xf numFmtId="4" fontId="2" fillId="0" borderId="4" xfId="1" applyNumberFormat="1" applyFont="1" applyFill="1" applyBorder="1" applyAlignment="1" applyProtection="1">
      <alignment horizontal="right"/>
      <protection locked="0"/>
    </xf>
    <xf numFmtId="4" fontId="2" fillId="0" borderId="16" xfId="1" applyNumberFormat="1" applyFont="1" applyFill="1" applyBorder="1" applyAlignment="1" applyProtection="1">
      <alignment horizontal="right"/>
      <protection locked="0"/>
    </xf>
    <xf numFmtId="49" fontId="1" fillId="0" borderId="3" xfId="1" applyNumberFormat="1" applyFont="1" applyBorder="1" applyAlignment="1" applyProtection="1">
      <protection locked="0"/>
    </xf>
    <xf numFmtId="49" fontId="1" fillId="0" borderId="4" xfId="1" applyNumberFormat="1" applyFont="1" applyBorder="1" applyAlignment="1" applyProtection="1">
      <protection locked="0"/>
    </xf>
    <xf numFmtId="49" fontId="1" fillId="0" borderId="16" xfId="1" applyNumberFormat="1" applyFont="1" applyBorder="1" applyAlignment="1" applyProtection="1">
      <protection locked="0"/>
    </xf>
    <xf numFmtId="49" fontId="1" fillId="0" borderId="3" xfId="1" applyNumberFormat="1" applyFont="1" applyBorder="1" applyAlignment="1" applyProtection="1">
      <alignment horizontal="left"/>
      <protection locked="0"/>
    </xf>
    <xf numFmtId="49" fontId="1" fillId="0" borderId="4" xfId="1" applyNumberFormat="1" applyFont="1" applyBorder="1" applyAlignment="1" applyProtection="1">
      <alignment horizontal="left"/>
      <protection locked="0"/>
    </xf>
    <xf numFmtId="49" fontId="1" fillId="0" borderId="16" xfId="1" applyNumberFormat="1" applyFont="1" applyBorder="1" applyAlignment="1" applyProtection="1">
      <alignment horizontal="left"/>
      <protection locked="0"/>
    </xf>
    <xf numFmtId="0" fontId="2" fillId="2" borderId="0" xfId="0" applyFont="1" applyFill="1" applyAlignment="1">
      <alignment horizontal="left" wrapText="1"/>
    </xf>
    <xf numFmtId="0" fontId="2" fillId="2" borderId="10" xfId="0" applyFont="1" applyFill="1" applyBorder="1" applyAlignment="1">
      <alignment horizontal="left" wrapText="1"/>
    </xf>
    <xf numFmtId="1" fontId="2" fillId="2" borderId="4" xfId="0" applyNumberFormat="1" applyFont="1" applyFill="1" applyBorder="1" applyAlignment="1">
      <alignment horizontal="center"/>
    </xf>
    <xf numFmtId="1" fontId="2" fillId="2" borderId="16" xfId="0" applyNumberFormat="1" applyFont="1" applyFill="1" applyBorder="1" applyAlignment="1">
      <alignment horizontal="center"/>
    </xf>
    <xf numFmtId="4" fontId="2" fillId="0" borderId="3" xfId="0" applyNumberFormat="1" applyFont="1" applyBorder="1" applyAlignment="1" applyProtection="1">
      <alignment horizontal="right"/>
      <protection locked="0"/>
    </xf>
    <xf numFmtId="4" fontId="2" fillId="0" borderId="4" xfId="0" applyNumberFormat="1" applyFont="1" applyBorder="1" applyAlignment="1" applyProtection="1">
      <alignment horizontal="right"/>
      <protection locked="0"/>
    </xf>
    <xf numFmtId="4" fontId="2" fillId="0" borderId="16" xfId="0" applyNumberFormat="1" applyFont="1" applyBorder="1" applyAlignment="1" applyProtection="1">
      <alignment horizontal="right"/>
      <protection locked="0"/>
    </xf>
    <xf numFmtId="1" fontId="2" fillId="2" borderId="0" xfId="0" applyNumberFormat="1" applyFont="1" applyFill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right"/>
    </xf>
    <xf numFmtId="4" fontId="2" fillId="2" borderId="4" xfId="0" applyNumberFormat="1" applyFont="1" applyFill="1" applyBorder="1" applyAlignment="1">
      <alignment horizontal="right"/>
    </xf>
    <xf numFmtId="4" fontId="2" fillId="2" borderId="16" xfId="0" applyNumberFormat="1" applyFont="1" applyFill="1" applyBorder="1" applyAlignment="1">
      <alignment horizontal="right"/>
    </xf>
    <xf numFmtId="4" fontId="2" fillId="0" borderId="3" xfId="0" applyNumberFormat="1" applyFont="1" applyBorder="1" applyAlignment="1" applyProtection="1">
      <alignment horizontal="center"/>
      <protection locked="0"/>
    </xf>
    <xf numFmtId="4" fontId="2" fillId="0" borderId="16" xfId="0" applyNumberFormat="1" applyFont="1" applyBorder="1" applyAlignment="1" applyProtection="1">
      <alignment horizontal="center"/>
      <protection locked="0"/>
    </xf>
    <xf numFmtId="2" fontId="2" fillId="2" borderId="3" xfId="1" applyNumberFormat="1" applyFont="1" applyFill="1" applyBorder="1" applyAlignment="1" applyProtection="1">
      <alignment horizontal="center"/>
    </xf>
    <xf numFmtId="2" fontId="2" fillId="2" borderId="4" xfId="1" applyNumberFormat="1" applyFont="1" applyFill="1" applyBorder="1" applyAlignment="1" applyProtection="1">
      <alignment horizontal="center"/>
    </xf>
    <xf numFmtId="2" fontId="2" fillId="2" borderId="16" xfId="1" applyNumberFormat="1" applyFont="1" applyFill="1" applyBorder="1" applyAlignment="1" applyProtection="1">
      <alignment horizontal="center"/>
    </xf>
    <xf numFmtId="4" fontId="2" fillId="2" borderId="0" xfId="0" applyNumberFormat="1" applyFont="1" applyFill="1" applyAlignment="1">
      <alignment horizontal="right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S72"/>
  <sheetViews>
    <sheetView tabSelected="1" zoomScaleNormal="100" workbookViewId="0">
      <selection activeCell="V1" sqref="V1:AF1"/>
    </sheetView>
  </sheetViews>
  <sheetFormatPr baseColWidth="10" defaultColWidth="2.7109375" defaultRowHeight="11.25" x14ac:dyDescent="0.2"/>
  <cols>
    <col min="1" max="16384" width="2.7109375" style="24"/>
  </cols>
  <sheetData>
    <row r="1" spans="1:45" ht="18" x14ac:dyDescent="0.25">
      <c r="A1" s="2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3"/>
      <c r="Q1" s="3" t="s">
        <v>1</v>
      </c>
      <c r="R1" s="4" t="s">
        <v>2</v>
      </c>
      <c r="S1" s="5"/>
      <c r="T1" s="5"/>
      <c r="U1" s="5"/>
      <c r="V1" s="171"/>
      <c r="W1" s="172"/>
      <c r="X1" s="172"/>
      <c r="Y1" s="172"/>
      <c r="Z1" s="172"/>
      <c r="AA1" s="172"/>
      <c r="AB1" s="172"/>
      <c r="AC1" s="172"/>
      <c r="AD1" s="172"/>
      <c r="AE1" s="172"/>
      <c r="AF1" s="173"/>
    </row>
    <row r="2" spans="1:45" s="11" customFormat="1" x14ac:dyDescent="0.2">
      <c r="A2" s="25" t="s">
        <v>148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8"/>
      <c r="Q2" s="9"/>
      <c r="R2" s="4" t="s">
        <v>3</v>
      </c>
      <c r="S2" s="5"/>
      <c r="T2" s="5"/>
      <c r="U2" s="5"/>
      <c r="V2" s="5"/>
      <c r="W2" s="5"/>
      <c r="X2" s="171"/>
      <c r="Y2" s="172"/>
      <c r="Z2" s="172"/>
      <c r="AA2" s="172"/>
      <c r="AB2" s="172"/>
      <c r="AC2" s="172"/>
      <c r="AD2" s="172"/>
      <c r="AE2" s="172"/>
      <c r="AF2" s="173"/>
    </row>
    <row r="3" spans="1:45" x14ac:dyDescent="0.2">
      <c r="A3" s="2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26"/>
    </row>
    <row r="4" spans="1:45" x14ac:dyDescent="0.2">
      <c r="A4" s="25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37" t="s">
        <v>140</v>
      </c>
      <c r="Q4" s="28"/>
      <c r="R4" s="28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26"/>
    </row>
    <row r="5" spans="1:45" x14ac:dyDescent="0.2">
      <c r="A5" s="27" t="s">
        <v>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48" t="s">
        <v>37</v>
      </c>
      <c r="Q5" s="146" t="s">
        <v>134</v>
      </c>
      <c r="R5" s="147"/>
      <c r="S5" s="28"/>
      <c r="T5" s="28"/>
      <c r="U5" s="28"/>
      <c r="V5" s="134"/>
      <c r="W5" s="28"/>
      <c r="X5" s="28"/>
      <c r="Y5" s="134"/>
      <c r="Z5" s="134"/>
      <c r="AA5" s="134"/>
      <c r="AB5" s="28"/>
      <c r="AC5" s="28"/>
      <c r="AD5" s="28"/>
      <c r="AE5" s="28"/>
      <c r="AF5" s="26"/>
    </row>
    <row r="6" spans="1:45" ht="12.75" x14ac:dyDescent="0.2">
      <c r="A6" s="174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6"/>
      <c r="O6" s="28"/>
      <c r="P6" s="149"/>
      <c r="Q6" s="28"/>
      <c r="R6" s="136" t="s">
        <v>135</v>
      </c>
      <c r="S6" s="28"/>
      <c r="T6" s="28"/>
      <c r="U6" s="28"/>
      <c r="V6" s="134"/>
      <c r="W6" s="28"/>
      <c r="X6" s="28"/>
      <c r="Y6" s="134"/>
      <c r="Z6" s="134"/>
      <c r="AA6" s="134"/>
      <c r="AB6" s="28"/>
      <c r="AC6" s="28"/>
      <c r="AD6" s="28"/>
      <c r="AE6" s="28"/>
      <c r="AF6" s="113"/>
    </row>
    <row r="7" spans="1:45" ht="15" customHeight="1" x14ac:dyDescent="0.2">
      <c r="A7" s="177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9"/>
      <c r="O7" s="28"/>
      <c r="P7" s="149"/>
      <c r="Q7" s="28"/>
      <c r="R7" s="183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5"/>
      <c r="AE7" s="28"/>
      <c r="AF7" s="113"/>
    </row>
    <row r="8" spans="1:45" s="30" customFormat="1" ht="15" customHeight="1" x14ac:dyDescent="0.2">
      <c r="A8" s="177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9"/>
      <c r="O8" s="28"/>
      <c r="P8" s="149"/>
      <c r="Q8" s="28"/>
      <c r="R8" s="136" t="s">
        <v>136</v>
      </c>
      <c r="S8" s="28"/>
      <c r="T8" s="28"/>
      <c r="U8" s="28"/>
      <c r="V8" s="183"/>
      <c r="W8" s="184"/>
      <c r="X8" s="184"/>
      <c r="Y8" s="184"/>
      <c r="Z8" s="184"/>
      <c r="AA8" s="184"/>
      <c r="AB8" s="184"/>
      <c r="AC8" s="184"/>
      <c r="AD8" s="185"/>
      <c r="AE8" s="28"/>
      <c r="AF8" s="113"/>
    </row>
    <row r="9" spans="1:45" s="30" customFormat="1" ht="23.25" customHeight="1" x14ac:dyDescent="0.2">
      <c r="A9" s="177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9"/>
      <c r="O9" s="28"/>
      <c r="P9" s="148" t="s">
        <v>37</v>
      </c>
      <c r="Q9" s="189" t="s">
        <v>137</v>
      </c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13"/>
    </row>
    <row r="10" spans="1:45" s="30" customFormat="1" ht="12.75" x14ac:dyDescent="0.2">
      <c r="A10" s="180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2"/>
      <c r="O10" s="28"/>
      <c r="P10" s="28"/>
      <c r="Q10" s="28"/>
      <c r="R10" s="136" t="s">
        <v>138</v>
      </c>
      <c r="S10" s="28"/>
      <c r="T10" s="28"/>
      <c r="U10" s="28"/>
      <c r="V10" s="134"/>
      <c r="W10" s="28"/>
      <c r="X10" s="28"/>
      <c r="Y10" s="134"/>
      <c r="Z10" s="134"/>
      <c r="AA10" s="134"/>
      <c r="AB10" s="28"/>
      <c r="AC10" s="28"/>
      <c r="AD10" s="28"/>
      <c r="AE10" s="28"/>
      <c r="AF10" s="113"/>
    </row>
    <row r="11" spans="1:45" s="30" customFormat="1" ht="15" customHeight="1" x14ac:dyDescent="0.2">
      <c r="A11" s="180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2"/>
      <c r="O11" s="28"/>
      <c r="P11" s="28"/>
      <c r="Q11" s="28"/>
      <c r="R11" s="183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5"/>
      <c r="AE11" s="28"/>
      <c r="AF11" s="113"/>
    </row>
    <row r="12" spans="1:45" s="30" customFormat="1" ht="22.5" customHeight="1" x14ac:dyDescent="0.2">
      <c r="A12" s="186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8"/>
      <c r="O12" s="28"/>
      <c r="P12" s="28"/>
      <c r="Q12" s="28"/>
      <c r="R12" s="190" t="s">
        <v>139</v>
      </c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1"/>
      <c r="AJ12" s="31"/>
      <c r="AK12" s="32"/>
      <c r="AL12" s="32"/>
      <c r="AM12" s="32"/>
      <c r="AN12" s="32"/>
      <c r="AO12" s="32"/>
      <c r="AP12" s="32"/>
      <c r="AQ12" s="32"/>
      <c r="AR12" s="32"/>
      <c r="AS12" s="32"/>
    </row>
    <row r="13" spans="1:45" s="30" customFormat="1" ht="15" customHeight="1" x14ac:dyDescent="0.2">
      <c r="A13" s="135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28"/>
      <c r="P13" s="28"/>
      <c r="Q13" s="29"/>
      <c r="R13" s="183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5"/>
      <c r="AE13" s="29"/>
      <c r="AF13" s="113"/>
      <c r="AJ13" s="31"/>
      <c r="AK13" s="32"/>
      <c r="AL13" s="32"/>
      <c r="AM13" s="32"/>
      <c r="AN13" s="32"/>
      <c r="AO13" s="32"/>
      <c r="AP13" s="32"/>
      <c r="AQ13" s="32"/>
      <c r="AR13" s="32"/>
      <c r="AS13" s="32"/>
    </row>
    <row r="14" spans="1:45" s="30" customFormat="1" ht="12.75" x14ac:dyDescent="0.2">
      <c r="A14" s="135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28"/>
      <c r="P14" s="29"/>
      <c r="Q14" s="13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113"/>
      <c r="AJ14" s="31"/>
      <c r="AK14" s="32"/>
      <c r="AL14" s="32"/>
      <c r="AM14" s="32"/>
      <c r="AN14" s="32"/>
      <c r="AO14" s="32"/>
      <c r="AP14" s="32"/>
      <c r="AQ14" s="32"/>
      <c r="AR14" s="32"/>
      <c r="AS14" s="32"/>
    </row>
    <row r="15" spans="1:45" x14ac:dyDescent="0.2">
      <c r="A15" s="142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33"/>
      <c r="P15" s="33"/>
      <c r="Q15" s="33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5"/>
      <c r="AG15" s="34"/>
      <c r="AH15" s="34"/>
      <c r="AI15" s="34"/>
      <c r="AJ15" s="34"/>
      <c r="AK15" s="35"/>
      <c r="AL15" s="35"/>
      <c r="AM15" s="35"/>
      <c r="AN15" s="35"/>
      <c r="AO15" s="35"/>
      <c r="AP15" s="35"/>
      <c r="AQ15" s="35"/>
      <c r="AR15" s="35"/>
      <c r="AS15" s="35"/>
    </row>
    <row r="16" spans="1:45" x14ac:dyDescent="0.2">
      <c r="A16" s="139" t="s">
        <v>5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38"/>
      <c r="AG16" s="39"/>
      <c r="AH16" s="39"/>
      <c r="AI16" s="39"/>
      <c r="AJ16" s="39"/>
      <c r="AK16" s="39"/>
      <c r="AL16" s="39"/>
      <c r="AM16" s="39"/>
      <c r="AN16" s="39"/>
      <c r="AO16" s="39"/>
      <c r="AP16" s="35"/>
      <c r="AQ16" s="35"/>
      <c r="AR16" s="35"/>
      <c r="AS16" s="35"/>
    </row>
    <row r="17" spans="1:41" s="45" customFormat="1" ht="8.25" customHeight="1" x14ac:dyDescent="0.2">
      <c r="A17" s="40" t="s">
        <v>6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2" t="s">
        <v>7</v>
      </c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3"/>
      <c r="AG17" s="44"/>
      <c r="AH17" s="44"/>
      <c r="AI17" s="44"/>
      <c r="AJ17" s="44"/>
      <c r="AK17" s="44"/>
      <c r="AL17" s="44"/>
      <c r="AM17" s="44"/>
      <c r="AN17" s="44"/>
      <c r="AO17" s="44"/>
    </row>
    <row r="18" spans="1:41" s="47" customFormat="1" x14ac:dyDescent="0.2">
      <c r="A18" s="168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70"/>
      <c r="T18" s="29"/>
      <c r="U18" s="168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70"/>
      <c r="AG18" s="46"/>
      <c r="AH18" s="46"/>
      <c r="AI18" s="46"/>
      <c r="AJ18" s="46"/>
      <c r="AK18" s="46"/>
      <c r="AL18" s="46"/>
      <c r="AM18" s="34"/>
      <c r="AN18" s="34"/>
      <c r="AO18" s="34"/>
    </row>
    <row r="19" spans="1:41" s="47" customFormat="1" ht="8.25" customHeight="1" x14ac:dyDescent="0.2">
      <c r="A19" s="40" t="s">
        <v>8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 t="s">
        <v>9</v>
      </c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3"/>
      <c r="AG19" s="34"/>
      <c r="AH19" s="34"/>
      <c r="AI19" s="34"/>
      <c r="AJ19" s="34"/>
      <c r="AK19" s="34"/>
      <c r="AL19" s="34"/>
      <c r="AM19" s="34"/>
      <c r="AN19" s="34"/>
      <c r="AO19" s="34"/>
    </row>
    <row r="20" spans="1:41" x14ac:dyDescent="0.2">
      <c r="A20" s="168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70"/>
      <c r="T20" s="29"/>
      <c r="U20" s="168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70"/>
      <c r="AG20" s="47"/>
      <c r="AH20" s="47"/>
      <c r="AI20" s="47"/>
      <c r="AJ20" s="47"/>
      <c r="AK20" s="47"/>
      <c r="AL20" s="47"/>
      <c r="AM20" s="47"/>
      <c r="AN20" s="47"/>
      <c r="AO20" s="47"/>
    </row>
    <row r="21" spans="1:41" ht="8.25" customHeight="1" x14ac:dyDescent="0.2">
      <c r="A21" s="40" t="s">
        <v>10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29"/>
      <c r="R21" s="29"/>
      <c r="S21" s="29"/>
      <c r="T21" s="29"/>
      <c r="U21" s="41" t="s">
        <v>11</v>
      </c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3"/>
      <c r="AG21" s="47"/>
      <c r="AH21" s="47"/>
      <c r="AI21" s="47"/>
      <c r="AJ21" s="47"/>
      <c r="AK21" s="47"/>
    </row>
    <row r="22" spans="1:41" x14ac:dyDescent="0.2">
      <c r="A22" s="168"/>
      <c r="B22" s="169"/>
      <c r="C22" s="169"/>
      <c r="D22" s="169"/>
      <c r="E22" s="170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68"/>
      <c r="V22" s="169"/>
      <c r="W22" s="169"/>
      <c r="X22" s="169"/>
      <c r="Y22" s="170"/>
      <c r="Z22" s="29"/>
      <c r="AA22" s="29"/>
      <c r="AB22" s="29"/>
      <c r="AC22" s="29"/>
      <c r="AD22" s="29"/>
      <c r="AE22" s="29"/>
      <c r="AF22" s="48"/>
    </row>
    <row r="23" spans="1:41" s="47" customFormat="1" ht="8.25" x14ac:dyDescent="0.15">
      <c r="A23" s="40" t="s">
        <v>12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3"/>
    </row>
    <row r="24" spans="1:41" x14ac:dyDescent="0.2">
      <c r="A24" s="168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70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48"/>
    </row>
    <row r="25" spans="1:41" s="47" customFormat="1" x14ac:dyDescent="0.2">
      <c r="A25" s="4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50"/>
      <c r="AG25" s="24"/>
      <c r="AH25" s="24"/>
      <c r="AI25" s="24"/>
      <c r="AJ25" s="24"/>
      <c r="AK25" s="24"/>
    </row>
    <row r="26" spans="1:41" x14ac:dyDescent="0.2">
      <c r="A26" s="49" t="s">
        <v>13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3"/>
      <c r="AH26" s="47"/>
      <c r="AI26" s="47"/>
      <c r="AJ26" s="47"/>
      <c r="AK26" s="47"/>
    </row>
    <row r="27" spans="1:41" ht="8.25" customHeight="1" x14ac:dyDescent="0.2">
      <c r="A27" s="40" t="s">
        <v>14</v>
      </c>
      <c r="B27" s="41"/>
      <c r="C27" s="41"/>
      <c r="D27" s="41"/>
      <c r="E27" s="41"/>
      <c r="F27" s="41"/>
      <c r="G27" s="41"/>
      <c r="H27" s="41"/>
      <c r="I27" s="29"/>
      <c r="J27" s="41"/>
      <c r="K27" s="41"/>
      <c r="L27" s="41" t="s">
        <v>15</v>
      </c>
      <c r="M27" s="41"/>
      <c r="N27" s="41"/>
      <c r="O27" s="41"/>
      <c r="P27" s="41"/>
      <c r="Q27" s="41"/>
      <c r="R27" s="41"/>
      <c r="S27" s="41"/>
      <c r="T27" s="41"/>
      <c r="U27" s="41" t="s">
        <v>126</v>
      </c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3"/>
    </row>
    <row r="28" spans="1:41" s="47" customFormat="1" x14ac:dyDescent="0.2">
      <c r="A28" s="168"/>
      <c r="B28" s="169"/>
      <c r="C28" s="169"/>
      <c r="D28" s="169"/>
      <c r="E28" s="169"/>
      <c r="F28" s="169"/>
      <c r="G28" s="169"/>
      <c r="H28" s="169"/>
      <c r="I28" s="169"/>
      <c r="J28" s="169"/>
      <c r="K28" s="170"/>
      <c r="L28" s="168"/>
      <c r="M28" s="169"/>
      <c r="N28" s="169"/>
      <c r="O28" s="169"/>
      <c r="P28" s="169"/>
      <c r="Q28" s="169"/>
      <c r="R28" s="169"/>
      <c r="S28" s="169"/>
      <c r="T28" s="170"/>
      <c r="U28" s="168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70"/>
    </row>
    <row r="29" spans="1:41" ht="8.25" customHeight="1" x14ac:dyDescent="0.2">
      <c r="A29" s="40" t="s">
        <v>16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 t="s">
        <v>17</v>
      </c>
      <c r="M29" s="41"/>
      <c r="N29" s="41"/>
      <c r="O29" s="41"/>
      <c r="P29" s="41"/>
      <c r="Q29" s="41"/>
      <c r="R29" s="41"/>
      <c r="S29" s="41"/>
      <c r="T29" s="41"/>
      <c r="U29" s="41" t="s">
        <v>18</v>
      </c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3"/>
    </row>
    <row r="30" spans="1:41" s="47" customFormat="1" x14ac:dyDescent="0.2">
      <c r="A30" s="168"/>
      <c r="B30" s="169"/>
      <c r="C30" s="169"/>
      <c r="D30" s="169"/>
      <c r="E30" s="169"/>
      <c r="F30" s="169"/>
      <c r="G30" s="169"/>
      <c r="H30" s="169"/>
      <c r="I30" s="169"/>
      <c r="J30" s="169"/>
      <c r="K30" s="170"/>
      <c r="L30" s="168"/>
      <c r="M30" s="169"/>
      <c r="N30" s="169"/>
      <c r="O30" s="169"/>
      <c r="P30" s="169"/>
      <c r="Q30" s="169"/>
      <c r="R30" s="169"/>
      <c r="S30" s="169"/>
      <c r="T30" s="170"/>
      <c r="U30" s="168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70"/>
    </row>
    <row r="31" spans="1:41" x14ac:dyDescent="0.2">
      <c r="A31" s="40"/>
      <c r="B31" s="41"/>
      <c r="C31" s="41"/>
      <c r="D31" s="41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48"/>
    </row>
    <row r="32" spans="1:41" x14ac:dyDescent="0.2">
      <c r="A32" s="51" t="s">
        <v>19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3"/>
    </row>
    <row r="33" spans="1:41" ht="8.25" customHeight="1" x14ac:dyDescent="0.2">
      <c r="A33" s="150" t="s">
        <v>20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 t="s">
        <v>21</v>
      </c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 t="s">
        <v>22</v>
      </c>
      <c r="AA33" s="151"/>
      <c r="AB33" s="151"/>
      <c r="AC33" s="151"/>
      <c r="AD33" s="151"/>
      <c r="AE33" s="151"/>
      <c r="AF33" s="152"/>
      <c r="AG33" s="47"/>
      <c r="AH33" s="47"/>
      <c r="AI33" s="47"/>
      <c r="AJ33" s="47"/>
      <c r="AK33" s="47"/>
      <c r="AL33" s="47"/>
      <c r="AM33" s="47"/>
      <c r="AN33" s="47"/>
      <c r="AO33" s="47"/>
    </row>
    <row r="34" spans="1:41" ht="12.75" x14ac:dyDescent="0.2">
      <c r="A34" s="201"/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3"/>
      <c r="M34" s="201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3"/>
    </row>
    <row r="35" spans="1:41" s="47" customFormat="1" ht="12.75" x14ac:dyDescent="0.2">
      <c r="A35" s="153" t="s">
        <v>141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204"/>
      <c r="X35" s="205"/>
      <c r="Y35" s="205"/>
      <c r="Z35" s="205"/>
      <c r="AA35" s="205"/>
      <c r="AB35" s="205"/>
      <c r="AC35" s="205"/>
      <c r="AD35" s="205"/>
      <c r="AE35" s="205"/>
      <c r="AF35" s="206"/>
      <c r="AG35" s="24"/>
      <c r="AH35" s="24"/>
      <c r="AI35" s="24"/>
      <c r="AJ35" s="24"/>
      <c r="AK35" s="24"/>
      <c r="AL35" s="24"/>
      <c r="AM35" s="24"/>
      <c r="AN35" s="24"/>
      <c r="AO35" s="24"/>
    </row>
    <row r="36" spans="1:41" x14ac:dyDescent="0.2">
      <c r="A36" s="36" t="s">
        <v>23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18"/>
      <c r="AG36" s="45"/>
      <c r="AH36" s="45"/>
      <c r="AI36" s="45"/>
      <c r="AJ36" s="45"/>
      <c r="AK36" s="45"/>
      <c r="AL36" s="45"/>
      <c r="AM36" s="45"/>
      <c r="AN36" s="45"/>
      <c r="AO36" s="45"/>
    </row>
    <row r="37" spans="1:41" ht="11.25" customHeight="1" x14ac:dyDescent="0.2">
      <c r="A37" s="49" t="s">
        <v>24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48"/>
    </row>
    <row r="38" spans="1:41" ht="11.25" customHeight="1" x14ac:dyDescent="0.2">
      <c r="A38" s="168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70"/>
    </row>
    <row r="39" spans="1:41" ht="8.25" customHeight="1" x14ac:dyDescent="0.2">
      <c r="A39" s="4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48"/>
    </row>
    <row r="40" spans="1:41" ht="11.25" customHeight="1" x14ac:dyDescent="0.2">
      <c r="A40" s="49" t="s">
        <v>25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 t="s">
        <v>26</v>
      </c>
      <c r="X40" s="29"/>
      <c r="Y40" s="29"/>
      <c r="Z40" s="29"/>
      <c r="AA40" s="29"/>
      <c r="AB40" s="29"/>
      <c r="AC40" s="29"/>
      <c r="AD40" s="29"/>
      <c r="AE40" s="29"/>
      <c r="AF40" s="48"/>
    </row>
    <row r="41" spans="1:41" ht="8.25" customHeight="1" x14ac:dyDescent="0.2">
      <c r="A41" s="40" t="s">
        <v>27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 t="s">
        <v>28</v>
      </c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 t="s">
        <v>28</v>
      </c>
      <c r="X41" s="41"/>
      <c r="Y41" s="41"/>
      <c r="Z41" s="41"/>
      <c r="AA41" s="41"/>
      <c r="AB41" s="41"/>
      <c r="AC41" s="41"/>
      <c r="AD41" s="41"/>
      <c r="AE41" s="41"/>
      <c r="AF41" s="43"/>
      <c r="AG41" s="47"/>
      <c r="AH41" s="47"/>
      <c r="AI41" s="47"/>
      <c r="AJ41" s="47"/>
      <c r="AK41" s="47"/>
      <c r="AL41" s="47"/>
      <c r="AM41" s="47"/>
      <c r="AN41" s="47"/>
      <c r="AO41" s="47"/>
    </row>
    <row r="42" spans="1:41" ht="11.25" customHeight="1" x14ac:dyDescent="0.2">
      <c r="A42" s="195"/>
      <c r="B42" s="196"/>
      <c r="C42" s="196"/>
      <c r="D42" s="196"/>
      <c r="E42" s="196"/>
      <c r="F42" s="196"/>
      <c r="G42" s="196"/>
      <c r="H42" s="196"/>
      <c r="I42" s="196"/>
      <c r="J42" s="197"/>
      <c r="K42" s="29"/>
      <c r="L42" s="195"/>
      <c r="M42" s="196"/>
      <c r="N42" s="196"/>
      <c r="O42" s="196"/>
      <c r="P42" s="196"/>
      <c r="Q42" s="196"/>
      <c r="R42" s="196"/>
      <c r="S42" s="196"/>
      <c r="T42" s="196"/>
      <c r="U42" s="197"/>
      <c r="V42" s="29"/>
      <c r="W42" s="195"/>
      <c r="X42" s="196"/>
      <c r="Y42" s="196"/>
      <c r="Z42" s="196"/>
      <c r="AA42" s="196"/>
      <c r="AB42" s="196"/>
      <c r="AC42" s="196"/>
      <c r="AD42" s="196"/>
      <c r="AE42" s="196"/>
      <c r="AF42" s="197"/>
    </row>
    <row r="43" spans="1:41" s="47" customFormat="1" ht="11.25" customHeight="1" x14ac:dyDescent="0.2">
      <c r="A43" s="49"/>
      <c r="B43" s="29"/>
      <c r="C43" s="29"/>
      <c r="D43" s="29"/>
      <c r="E43" s="29"/>
      <c r="F43" s="29"/>
      <c r="G43" s="29"/>
      <c r="H43" s="29"/>
      <c r="I43" s="29"/>
      <c r="J43" s="29"/>
      <c r="K43" s="33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33"/>
      <c r="W43" s="29"/>
      <c r="X43" s="29"/>
      <c r="Y43" s="29"/>
      <c r="Z43" s="29"/>
      <c r="AA43" s="29"/>
      <c r="AB43" s="29"/>
      <c r="AC43" s="29"/>
      <c r="AD43" s="29"/>
      <c r="AE43" s="29"/>
      <c r="AF43" s="48"/>
      <c r="AG43" s="24"/>
      <c r="AH43" s="24"/>
      <c r="AI43" s="24"/>
      <c r="AJ43" s="24"/>
      <c r="AK43" s="24"/>
      <c r="AL43" s="24"/>
      <c r="AM43" s="24"/>
      <c r="AN43" s="24"/>
      <c r="AO43" s="24"/>
    </row>
    <row r="44" spans="1:41" ht="11.25" customHeight="1" x14ac:dyDescent="0.2">
      <c r="A44" s="36" t="s">
        <v>29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18"/>
    </row>
    <row r="45" spans="1:41" ht="8.25" customHeight="1" x14ac:dyDescent="0.2">
      <c r="A45" s="4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48"/>
    </row>
    <row r="46" spans="1:41" x14ac:dyDescent="0.2">
      <c r="A46" s="49" t="s">
        <v>30</v>
      </c>
      <c r="B46" s="29"/>
      <c r="C46" s="29"/>
      <c r="D46" s="29"/>
      <c r="E46" s="29"/>
      <c r="F46" s="29"/>
      <c r="G46" s="29"/>
      <c r="H46" s="29"/>
      <c r="I46" s="29"/>
      <c r="J46" s="168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70"/>
      <c r="AF46" s="48"/>
    </row>
    <row r="47" spans="1:41" ht="8.25" customHeight="1" x14ac:dyDescent="0.2">
      <c r="A47" s="49"/>
      <c r="B47" s="29"/>
      <c r="C47" s="29"/>
      <c r="D47" s="29"/>
      <c r="E47" s="29"/>
      <c r="F47" s="29"/>
      <c r="G47" s="29"/>
      <c r="H47" s="29"/>
      <c r="I47" s="29"/>
      <c r="J47" s="114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48"/>
    </row>
    <row r="48" spans="1:41" x14ac:dyDescent="0.2">
      <c r="A48" s="49" t="s">
        <v>31</v>
      </c>
      <c r="B48" s="29"/>
      <c r="C48" s="29"/>
      <c r="D48" s="29"/>
      <c r="E48" s="29"/>
      <c r="F48" s="29"/>
      <c r="G48" s="29"/>
      <c r="H48" s="29"/>
      <c r="I48" s="29"/>
      <c r="J48" s="168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70"/>
      <c r="AF48" s="48"/>
    </row>
    <row r="49" spans="1:32" ht="8.25" customHeight="1" x14ac:dyDescent="0.2">
      <c r="A49" s="4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8"/>
    </row>
    <row r="50" spans="1:32" x14ac:dyDescent="0.2">
      <c r="A50" s="49" t="s">
        <v>32</v>
      </c>
      <c r="B50" s="29"/>
      <c r="C50" s="29"/>
      <c r="D50" s="29"/>
      <c r="E50" s="29"/>
      <c r="F50" s="29"/>
      <c r="G50" s="29"/>
      <c r="H50" s="29"/>
      <c r="I50" s="29"/>
      <c r="J50" s="122"/>
      <c r="K50" s="29" t="s">
        <v>33</v>
      </c>
      <c r="L50" s="29"/>
      <c r="M50" s="29"/>
      <c r="N50" s="29"/>
      <c r="O50" s="29"/>
      <c r="P50" s="122"/>
      <c r="Q50" s="29" t="s">
        <v>127</v>
      </c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48"/>
    </row>
    <row r="51" spans="1:32" x14ac:dyDescent="0.2">
      <c r="A51" s="4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48"/>
    </row>
    <row r="52" spans="1:32" x14ac:dyDescent="0.2">
      <c r="A52" s="49" t="s">
        <v>34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192" t="str">
        <f>IF('Seite 2'!Z65="","",MIN('Seite 2'!Z65,('Seite 3'!T23+'Seite 3'!AA23)))</f>
        <v/>
      </c>
      <c r="Z52" s="193"/>
      <c r="AA52" s="193"/>
      <c r="AB52" s="193"/>
      <c r="AC52" s="193"/>
      <c r="AD52" s="193"/>
      <c r="AE52" s="194"/>
      <c r="AF52" s="48" t="s">
        <v>35</v>
      </c>
    </row>
    <row r="53" spans="1:32" x14ac:dyDescent="0.2">
      <c r="A53" s="4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54"/>
      <c r="Z53" s="54"/>
      <c r="AA53" s="54"/>
      <c r="AB53" s="54"/>
      <c r="AC53" s="54"/>
      <c r="AD53" s="54"/>
      <c r="AE53" s="54"/>
      <c r="AF53" s="48"/>
    </row>
    <row r="54" spans="1:32" x14ac:dyDescent="0.2">
      <c r="A54" s="49" t="s">
        <v>36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8" t="s">
        <v>37</v>
      </c>
      <c r="Y54" s="198"/>
      <c r="Z54" s="199"/>
      <c r="AA54" s="199"/>
      <c r="AB54" s="199"/>
      <c r="AC54" s="199"/>
      <c r="AD54" s="199"/>
      <c r="AE54" s="200"/>
      <c r="AF54" s="48" t="s">
        <v>35</v>
      </c>
    </row>
    <row r="55" spans="1:32" x14ac:dyDescent="0.2">
      <c r="A55" s="4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55"/>
      <c r="Y55" s="33"/>
      <c r="Z55" s="33"/>
      <c r="AA55" s="33"/>
      <c r="AB55" s="33"/>
      <c r="AC55" s="33"/>
      <c r="AD55" s="33"/>
      <c r="AE55" s="33"/>
      <c r="AF55" s="48"/>
    </row>
    <row r="56" spans="1:32" x14ac:dyDescent="0.2">
      <c r="A56" s="4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8"/>
      <c r="Y56" s="29"/>
      <c r="Z56" s="29"/>
      <c r="AA56" s="29"/>
      <c r="AB56" s="29"/>
      <c r="AC56" s="29"/>
      <c r="AD56" s="29"/>
      <c r="AE56" s="29"/>
      <c r="AF56" s="48"/>
    </row>
    <row r="57" spans="1:32" x14ac:dyDescent="0.2">
      <c r="A57" s="49" t="s">
        <v>38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56" t="s">
        <v>39</v>
      </c>
      <c r="Y57" s="192" t="str">
        <f>IF(Y52="","",Y52-Y54)</f>
        <v/>
      </c>
      <c r="Z57" s="193"/>
      <c r="AA57" s="193"/>
      <c r="AB57" s="193"/>
      <c r="AC57" s="193"/>
      <c r="AD57" s="193"/>
      <c r="AE57" s="194"/>
      <c r="AF57" s="48" t="s">
        <v>35</v>
      </c>
    </row>
    <row r="58" spans="1:32" ht="12" thickBot="1" x14ac:dyDescent="0.25">
      <c r="A58" s="4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57"/>
      <c r="Y58" s="58"/>
      <c r="Z58" s="58"/>
      <c r="AA58" s="58"/>
      <c r="AB58" s="58"/>
      <c r="AC58" s="58"/>
      <c r="AD58" s="58"/>
      <c r="AE58" s="58"/>
      <c r="AF58" s="48"/>
    </row>
    <row r="59" spans="1:32" ht="12" thickTop="1" x14ac:dyDescent="0.2">
      <c r="A59" s="59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60"/>
    </row>
    <row r="60" spans="1:32" s="45" customFormat="1" x14ac:dyDescent="0.2">
      <c r="A60" s="155" t="s">
        <v>40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156"/>
    </row>
    <row r="61" spans="1:32" s="45" customFormat="1" x14ac:dyDescent="0.2">
      <c r="A61" s="139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 t="s">
        <v>41</v>
      </c>
      <c r="Z61" s="140"/>
      <c r="AA61" s="140"/>
      <c r="AB61" s="140"/>
      <c r="AC61" s="140"/>
      <c r="AD61" s="140"/>
      <c r="AE61" s="140"/>
      <c r="AF61" s="157"/>
    </row>
    <row r="62" spans="1:32" s="45" customFormat="1" x14ac:dyDescent="0.2">
      <c r="A62" s="139"/>
      <c r="B62" s="158"/>
      <c r="C62" s="159" t="s">
        <v>42</v>
      </c>
      <c r="D62" s="160"/>
      <c r="E62" s="160"/>
      <c r="F62" s="160"/>
      <c r="G62" s="160"/>
      <c r="H62" s="160"/>
      <c r="I62" s="160"/>
      <c r="J62" s="160"/>
      <c r="K62" s="140"/>
      <c r="L62" s="158"/>
      <c r="M62" s="159" t="s">
        <v>43</v>
      </c>
      <c r="N62" s="160"/>
      <c r="O62" s="160"/>
      <c r="P62" s="160"/>
      <c r="Q62" s="160"/>
      <c r="R62" s="160"/>
      <c r="S62" s="160"/>
      <c r="T62" s="160"/>
      <c r="U62" s="160"/>
      <c r="V62" s="160"/>
      <c r="W62" s="161"/>
      <c r="X62" s="140"/>
      <c r="Y62" s="140" t="s">
        <v>44</v>
      </c>
      <c r="Z62" s="140"/>
      <c r="AA62" s="140"/>
      <c r="AB62" s="140"/>
      <c r="AC62" s="140"/>
      <c r="AD62" s="140"/>
      <c r="AE62" s="140"/>
      <c r="AF62" s="157"/>
    </row>
    <row r="63" spans="1:32" s="45" customFormat="1" ht="5.25" customHeight="1" x14ac:dyDescent="0.2">
      <c r="A63" s="139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62"/>
      <c r="X63" s="140"/>
      <c r="Y63" s="140"/>
      <c r="Z63" s="140"/>
      <c r="AA63" s="140"/>
      <c r="AB63" s="140"/>
      <c r="AC63" s="140"/>
      <c r="AD63" s="140"/>
      <c r="AE63" s="140"/>
      <c r="AF63" s="157"/>
    </row>
    <row r="64" spans="1:32" s="45" customFormat="1" x14ac:dyDescent="0.2">
      <c r="A64" s="139"/>
      <c r="B64" s="158"/>
      <c r="C64" s="159" t="s">
        <v>45</v>
      </c>
      <c r="D64" s="160"/>
      <c r="E64" s="160"/>
      <c r="F64" s="160"/>
      <c r="G64" s="160"/>
      <c r="H64" s="160"/>
      <c r="I64" s="160"/>
      <c r="J64" s="160"/>
      <c r="K64" s="140"/>
      <c r="L64" s="158"/>
      <c r="M64" s="159" t="s">
        <v>46</v>
      </c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40"/>
      <c r="Y64" s="163"/>
      <c r="Z64" s="164"/>
      <c r="AA64" s="164"/>
      <c r="AB64" s="164"/>
      <c r="AC64" s="164"/>
      <c r="AD64" s="164"/>
      <c r="AE64" s="165"/>
      <c r="AF64" s="157" t="s">
        <v>35</v>
      </c>
    </row>
    <row r="65" spans="1:32" s="45" customFormat="1" ht="6" customHeight="1" x14ac:dyDescent="0.2">
      <c r="A65" s="159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6"/>
      <c r="Y65" s="160"/>
      <c r="Z65" s="160"/>
      <c r="AA65" s="160"/>
      <c r="AB65" s="160"/>
      <c r="AC65" s="160"/>
      <c r="AD65" s="160"/>
      <c r="AE65" s="160"/>
      <c r="AF65" s="167"/>
    </row>
    <row r="66" spans="1:32" x14ac:dyDescent="0.2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46"/>
      <c r="Y66" s="34"/>
      <c r="Z66" s="34"/>
      <c r="AA66" s="34"/>
      <c r="AB66" s="34"/>
      <c r="AC66" s="34"/>
      <c r="AD66" s="34"/>
      <c r="AE66" s="34"/>
      <c r="AF66" s="34"/>
    </row>
    <row r="67" spans="1:32" x14ac:dyDescent="0.2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46"/>
      <c r="Y67" s="34"/>
      <c r="Z67" s="34"/>
      <c r="AA67" s="34"/>
      <c r="AB67" s="34"/>
      <c r="AC67" s="34"/>
      <c r="AD67" s="34"/>
      <c r="AE67" s="34"/>
      <c r="AF67" s="34"/>
    </row>
    <row r="68" spans="1:32" x14ac:dyDescent="0.2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61"/>
      <c r="Y68" s="34"/>
      <c r="Z68" s="34"/>
      <c r="AA68" s="34"/>
      <c r="AB68" s="34"/>
      <c r="AC68" s="34"/>
      <c r="AD68" s="34"/>
      <c r="AE68" s="34"/>
      <c r="AF68" s="34"/>
    </row>
    <row r="69" spans="1:32" x14ac:dyDescent="0.2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</row>
    <row r="70" spans="1:32" x14ac:dyDescent="0.2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</row>
    <row r="72" spans="1:32" x14ac:dyDescent="0.2">
      <c r="T72" s="34"/>
      <c r="U72" s="34"/>
    </row>
  </sheetData>
  <sheetProtection algorithmName="SHA-512" hashValue="7wVKfCpEbwM4ytxcACM8oDkpGt8FO5iiWyRgEY0gNAK/I2IfWVFlyhjHOCqkC+fjQYu41LD9wXZ8w+UrO/SYsA==" saltValue="Go1BRoicSsrbL0exlv9saw==" spinCount="100000" sheet="1" objects="1" scenarios="1"/>
  <mergeCells count="41">
    <mergeCell ref="V8:AD8"/>
    <mergeCell ref="A38:AF38"/>
    <mergeCell ref="A24:S24"/>
    <mergeCell ref="A28:K28"/>
    <mergeCell ref="L28:T28"/>
    <mergeCell ref="U28:AF28"/>
    <mergeCell ref="M34:Y34"/>
    <mergeCell ref="Z34:AF34"/>
    <mergeCell ref="W35:AF35"/>
    <mergeCell ref="U20:AF20"/>
    <mergeCell ref="A22:E22"/>
    <mergeCell ref="U22:Y22"/>
    <mergeCell ref="A34:L34"/>
    <mergeCell ref="A30:K30"/>
    <mergeCell ref="L30:T30"/>
    <mergeCell ref="U30:AF30"/>
    <mergeCell ref="R13:AD13"/>
    <mergeCell ref="Y57:AE57"/>
    <mergeCell ref="A42:J42"/>
    <mergeCell ref="L42:U42"/>
    <mergeCell ref="W42:AF42"/>
    <mergeCell ref="J46:AE46"/>
    <mergeCell ref="J48:AE48"/>
    <mergeCell ref="Y52:AE52"/>
    <mergeCell ref="Y54:AE54"/>
    <mergeCell ref="A20:S20"/>
    <mergeCell ref="V1:AF1"/>
    <mergeCell ref="X2:AF2"/>
    <mergeCell ref="A18:S18"/>
    <mergeCell ref="U18:AF18"/>
    <mergeCell ref="A6:N6"/>
    <mergeCell ref="A7:N7"/>
    <mergeCell ref="A8:N8"/>
    <mergeCell ref="A9:N9"/>
    <mergeCell ref="A10:N10"/>
    <mergeCell ref="A11:N11"/>
    <mergeCell ref="R7:AD7"/>
    <mergeCell ref="A12:N12"/>
    <mergeCell ref="Q9:AE9"/>
    <mergeCell ref="R11:AD11"/>
    <mergeCell ref="R12:AF12"/>
  </mergeCells>
  <phoneticPr fontId="0" type="noConversion"/>
  <printOptions horizontalCentered="1" verticalCentered="1"/>
  <pageMargins left="0.98425196850393704" right="0.59055118110236227" top="0.59055118110236227" bottom="0.59055118110236227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H70"/>
  <sheetViews>
    <sheetView workbookViewId="0">
      <selection activeCell="AX12" sqref="AX12"/>
    </sheetView>
  </sheetViews>
  <sheetFormatPr baseColWidth="10" defaultColWidth="2.7109375" defaultRowHeight="11.25" x14ac:dyDescent="0.2"/>
  <cols>
    <col min="1" max="4" width="2.7109375" style="15" customWidth="1"/>
    <col min="5" max="5" width="3.7109375" style="15" customWidth="1"/>
    <col min="6" max="16" width="2.7109375" style="15" customWidth="1"/>
    <col min="17" max="31" width="2.42578125" style="15" customWidth="1"/>
    <col min="32" max="32" width="3.28515625" style="15" customWidth="1"/>
    <col min="33" max="33" width="1.140625" style="15" customWidth="1"/>
    <col min="34" max="34" width="2.28515625" style="15" customWidth="1"/>
    <col min="35" max="39" width="2.7109375" style="15" customWidth="1"/>
    <col min="40" max="40" width="6.85546875" style="15" bestFit="1" customWidth="1"/>
    <col min="41" max="16384" width="2.7109375" style="15"/>
  </cols>
  <sheetData>
    <row r="1" spans="1:34" x14ac:dyDescent="0.2">
      <c r="A1" s="76"/>
      <c r="B1" s="131" t="s">
        <v>47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3"/>
      <c r="R1" s="77"/>
      <c r="S1" s="3" t="s">
        <v>1</v>
      </c>
      <c r="T1" s="4" t="s">
        <v>2</v>
      </c>
      <c r="U1" s="5"/>
      <c r="V1" s="5"/>
      <c r="W1" s="5"/>
      <c r="X1" s="5"/>
      <c r="Y1" s="221" t="str">
        <f>IF('Seite 1'!$V$1="","",'Seite 1'!$V$1)</f>
        <v/>
      </c>
      <c r="Z1" s="222"/>
      <c r="AA1" s="222"/>
      <c r="AB1" s="222"/>
      <c r="AC1" s="222"/>
      <c r="AD1" s="222"/>
      <c r="AE1" s="222"/>
      <c r="AF1" s="222"/>
      <c r="AG1" s="222"/>
      <c r="AH1" s="223"/>
    </row>
    <row r="2" spans="1:34" x14ac:dyDescent="0.2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9"/>
      <c r="T2" s="4" t="s">
        <v>3</v>
      </c>
      <c r="U2" s="5"/>
      <c r="V2" s="5"/>
      <c r="W2" s="5"/>
      <c r="X2" s="5"/>
      <c r="Y2" s="10"/>
      <c r="Z2" s="221" t="str">
        <f>IF('Seite 1'!$X$2="","",'Seite 1'!$X$2)</f>
        <v/>
      </c>
      <c r="AA2" s="222"/>
      <c r="AB2" s="222"/>
      <c r="AC2" s="222"/>
      <c r="AD2" s="222"/>
      <c r="AE2" s="222"/>
      <c r="AF2" s="222"/>
      <c r="AG2" s="222"/>
      <c r="AH2" s="223"/>
    </row>
    <row r="3" spans="1:34" x14ac:dyDescent="0.2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4"/>
    </row>
    <row r="4" spans="1:34" x14ac:dyDescent="0.2">
      <c r="A4" s="67" t="s">
        <v>48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18"/>
    </row>
    <row r="5" spans="1:34" x14ac:dyDescent="0.2">
      <c r="A5" s="6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1"/>
    </row>
    <row r="6" spans="1:34" x14ac:dyDescent="0.2">
      <c r="A6" s="64"/>
      <c r="B6" s="96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76" t="s">
        <v>49</v>
      </c>
      <c r="S6" s="82"/>
      <c r="T6" s="82"/>
      <c r="U6" s="82"/>
      <c r="V6" s="82"/>
      <c r="W6" s="82"/>
      <c r="X6" s="82"/>
      <c r="Y6" s="76" t="s">
        <v>49</v>
      </c>
      <c r="Z6" s="82"/>
      <c r="AA6" s="82"/>
      <c r="AB6" s="83"/>
      <c r="AC6" s="83"/>
      <c r="AD6" s="82"/>
      <c r="AE6" s="84"/>
      <c r="AF6" s="76"/>
      <c r="AG6" s="82"/>
      <c r="AH6" s="85"/>
    </row>
    <row r="7" spans="1:34" x14ac:dyDescent="0.2">
      <c r="A7" s="64"/>
      <c r="B7" s="96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4" t="s">
        <v>50</v>
      </c>
      <c r="S7" s="86"/>
      <c r="T7" s="86"/>
      <c r="U7" s="86"/>
      <c r="V7" s="86"/>
      <c r="W7" s="86"/>
      <c r="X7" s="86"/>
      <c r="Y7" s="64" t="s">
        <v>50</v>
      </c>
      <c r="Z7" s="86"/>
      <c r="AA7" s="86"/>
      <c r="AB7" s="87"/>
      <c r="AC7" s="87"/>
      <c r="AD7" s="86"/>
      <c r="AE7" s="88"/>
      <c r="AF7" s="89"/>
      <c r="AG7" s="86"/>
      <c r="AH7" s="66"/>
    </row>
    <row r="8" spans="1:34" x14ac:dyDescent="0.2">
      <c r="A8" s="64"/>
      <c r="B8" s="96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4" t="s">
        <v>51</v>
      </c>
      <c r="S8" s="86"/>
      <c r="T8" s="86"/>
      <c r="U8" s="86"/>
      <c r="V8" s="86"/>
      <c r="W8" s="86"/>
      <c r="X8" s="86"/>
      <c r="Y8" s="64" t="s">
        <v>51</v>
      </c>
      <c r="Z8" s="86"/>
      <c r="AA8" s="86"/>
      <c r="AB8" s="90"/>
      <c r="AC8" s="90"/>
      <c r="AD8" s="90"/>
      <c r="AE8" s="91"/>
      <c r="AF8" s="89"/>
      <c r="AG8" s="86"/>
      <c r="AH8" s="66"/>
    </row>
    <row r="9" spans="1:34" x14ac:dyDescent="0.2">
      <c r="A9" s="64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12" t="s">
        <v>52</v>
      </c>
      <c r="S9" s="92"/>
      <c r="T9" s="92"/>
      <c r="U9" s="92"/>
      <c r="V9" s="92"/>
      <c r="W9" s="92"/>
      <c r="X9" s="92"/>
      <c r="Y9" s="12" t="s">
        <v>128</v>
      </c>
      <c r="Z9" s="92"/>
      <c r="AA9" s="92"/>
      <c r="AB9" s="92"/>
      <c r="AC9" s="92"/>
      <c r="AD9" s="92"/>
      <c r="AE9" s="93"/>
      <c r="AF9" s="94"/>
      <c r="AG9" s="92"/>
      <c r="AH9" s="14"/>
    </row>
    <row r="10" spans="1:34" x14ac:dyDescent="0.2">
      <c r="A10" s="76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85"/>
      <c r="R10" s="89"/>
      <c r="S10" s="86"/>
      <c r="T10" s="86"/>
      <c r="U10" s="86"/>
      <c r="V10" s="86"/>
      <c r="W10" s="86"/>
      <c r="X10" s="86"/>
      <c r="Y10" s="95"/>
      <c r="Z10" s="82"/>
      <c r="AA10" s="82"/>
      <c r="AB10" s="82"/>
      <c r="AC10" s="82"/>
      <c r="AD10" s="82"/>
      <c r="AE10" s="84"/>
      <c r="AF10" s="65"/>
      <c r="AG10" s="96"/>
      <c r="AH10" s="66"/>
    </row>
    <row r="11" spans="1:34" x14ac:dyDescent="0.2">
      <c r="A11" s="64"/>
      <c r="B11" s="65" t="s">
        <v>142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  <c r="R11" s="89"/>
      <c r="S11" s="86"/>
      <c r="T11" s="86"/>
      <c r="U11" s="86"/>
      <c r="V11" s="86"/>
      <c r="W11" s="86"/>
      <c r="X11" s="86"/>
      <c r="Y11" s="89"/>
      <c r="Z11" s="86"/>
      <c r="AA11" s="86"/>
      <c r="AB11" s="86"/>
      <c r="AC11" s="86"/>
      <c r="AD11" s="86"/>
      <c r="AE11" s="88"/>
      <c r="AF11" s="65"/>
      <c r="AG11" s="96"/>
      <c r="AH11" s="66"/>
    </row>
    <row r="12" spans="1:34" x14ac:dyDescent="0.2">
      <c r="A12" s="64"/>
      <c r="B12" s="65"/>
      <c r="C12" s="65" t="s">
        <v>53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  <c r="R12" s="89"/>
      <c r="S12" s="86"/>
      <c r="T12" s="86"/>
      <c r="U12" s="86"/>
      <c r="V12" s="86"/>
      <c r="W12" s="86"/>
      <c r="X12" s="86"/>
      <c r="Y12" s="89"/>
      <c r="Z12" s="86"/>
      <c r="AA12" s="86"/>
      <c r="AB12" s="86"/>
      <c r="AC12" s="86"/>
      <c r="AD12" s="86"/>
      <c r="AE12" s="88"/>
      <c r="AF12" s="65"/>
      <c r="AG12" s="96"/>
      <c r="AH12" s="66"/>
    </row>
    <row r="13" spans="1:34" x14ac:dyDescent="0.2">
      <c r="A13" s="64"/>
      <c r="B13" s="65"/>
      <c r="C13" s="65"/>
      <c r="D13" s="65" t="s">
        <v>54</v>
      </c>
      <c r="E13" s="65"/>
      <c r="F13" s="65"/>
      <c r="G13" s="65"/>
      <c r="H13" s="65"/>
      <c r="I13" s="211"/>
      <c r="J13" s="212"/>
      <c r="K13" s="212"/>
      <c r="L13" s="213"/>
      <c r="M13" s="65" t="s">
        <v>55</v>
      </c>
      <c r="N13" s="65"/>
      <c r="O13" s="65"/>
      <c r="P13" s="65"/>
      <c r="Q13" s="66"/>
      <c r="R13" s="89"/>
      <c r="S13" s="86"/>
      <c r="T13" s="86"/>
      <c r="U13" s="86"/>
      <c r="V13" s="86"/>
      <c r="W13" s="86"/>
      <c r="X13" s="86"/>
      <c r="Y13" s="89"/>
      <c r="Z13" s="86"/>
      <c r="AA13" s="86"/>
      <c r="AB13" s="86"/>
      <c r="AC13" s="86"/>
      <c r="AD13" s="86"/>
      <c r="AE13" s="88"/>
      <c r="AF13" s="65"/>
      <c r="AG13" s="96"/>
      <c r="AH13" s="66"/>
    </row>
    <row r="14" spans="1:34" x14ac:dyDescent="0.2">
      <c r="A14" s="64"/>
      <c r="B14" s="65"/>
      <c r="C14" s="65"/>
      <c r="D14" s="65" t="s">
        <v>56</v>
      </c>
      <c r="E14" s="65"/>
      <c r="F14" s="65"/>
      <c r="G14" s="65"/>
      <c r="H14" s="65"/>
      <c r="I14" s="211"/>
      <c r="J14" s="212"/>
      <c r="K14" s="212"/>
      <c r="L14" s="213"/>
      <c r="M14" s="65" t="s">
        <v>55</v>
      </c>
      <c r="N14" s="65"/>
      <c r="O14" s="65"/>
      <c r="P14" s="65"/>
      <c r="Q14" s="66"/>
      <c r="R14" s="64"/>
      <c r="S14" s="65"/>
      <c r="T14" s="65"/>
      <c r="U14" s="65"/>
      <c r="V14" s="65"/>
      <c r="W14" s="65"/>
      <c r="X14" s="66"/>
      <c r="Y14" s="64"/>
      <c r="Z14" s="65"/>
      <c r="AA14" s="65"/>
      <c r="AB14" s="65"/>
      <c r="AC14" s="65"/>
      <c r="AD14" s="65"/>
      <c r="AE14" s="66"/>
      <c r="AF14" s="65"/>
      <c r="AG14" s="96"/>
      <c r="AH14" s="66"/>
    </row>
    <row r="15" spans="1:34" x14ac:dyDescent="0.2">
      <c r="A15" s="64"/>
      <c r="B15" s="65"/>
      <c r="C15" s="65"/>
      <c r="D15" s="65" t="s">
        <v>57</v>
      </c>
      <c r="E15" s="65"/>
      <c r="F15" s="65"/>
      <c r="G15" s="65"/>
      <c r="H15" s="65"/>
      <c r="I15" s="211"/>
      <c r="J15" s="212"/>
      <c r="K15" s="212"/>
      <c r="L15" s="213"/>
      <c r="M15" s="65" t="s">
        <v>55</v>
      </c>
      <c r="N15" s="65"/>
      <c r="O15" s="65"/>
      <c r="P15" s="65"/>
      <c r="Q15" s="66"/>
      <c r="R15" s="64"/>
      <c r="S15" s="211"/>
      <c r="T15" s="212"/>
      <c r="U15" s="212"/>
      <c r="V15" s="212"/>
      <c r="W15" s="213"/>
      <c r="X15" s="66" t="s">
        <v>35</v>
      </c>
      <c r="Y15" s="64"/>
      <c r="Z15" s="211"/>
      <c r="AA15" s="212"/>
      <c r="AB15" s="212"/>
      <c r="AC15" s="212"/>
      <c r="AD15" s="213"/>
      <c r="AE15" s="66" t="s">
        <v>35</v>
      </c>
      <c r="AF15" s="209" t="str">
        <f>IF(OR(S15="",S15=0),"",(Z15/S15*100))</f>
        <v/>
      </c>
      <c r="AG15" s="210"/>
      <c r="AH15" s="66" t="s">
        <v>58</v>
      </c>
    </row>
    <row r="16" spans="1:34" x14ac:dyDescent="0.2">
      <c r="A16" s="64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6"/>
      <c r="R16" s="64"/>
      <c r="S16" s="97"/>
      <c r="T16" s="97"/>
      <c r="U16" s="97"/>
      <c r="V16" s="97"/>
      <c r="W16" s="97"/>
      <c r="X16" s="66"/>
      <c r="Y16" s="64"/>
      <c r="Z16" s="97"/>
      <c r="AA16" s="97"/>
      <c r="AB16" s="97"/>
      <c r="AC16" s="97"/>
      <c r="AD16" s="97"/>
      <c r="AE16" s="66"/>
      <c r="AF16" s="112"/>
      <c r="AG16" s="112"/>
      <c r="AH16" s="66"/>
    </row>
    <row r="17" spans="1:34" x14ac:dyDescent="0.2">
      <c r="A17" s="64"/>
      <c r="B17" s="65" t="s">
        <v>143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6"/>
      <c r="R17" s="64"/>
      <c r="S17" s="211"/>
      <c r="T17" s="212"/>
      <c r="U17" s="212"/>
      <c r="V17" s="212"/>
      <c r="W17" s="213"/>
      <c r="X17" s="66" t="s">
        <v>35</v>
      </c>
      <c r="Y17" s="64"/>
      <c r="Z17" s="211"/>
      <c r="AA17" s="212"/>
      <c r="AB17" s="212"/>
      <c r="AC17" s="212"/>
      <c r="AD17" s="213"/>
      <c r="AE17" s="66" t="s">
        <v>35</v>
      </c>
      <c r="AF17" s="209" t="str">
        <f>IF(OR(S17="",S17=0),"",(Z17/S17*100))</f>
        <v/>
      </c>
      <c r="AG17" s="210"/>
      <c r="AH17" s="66" t="s">
        <v>58</v>
      </c>
    </row>
    <row r="18" spans="1:34" x14ac:dyDescent="0.2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6"/>
      <c r="R18" s="64"/>
      <c r="S18" s="97"/>
      <c r="T18" s="97"/>
      <c r="U18" s="97"/>
      <c r="V18" s="97"/>
      <c r="W18" s="97"/>
      <c r="X18" s="66"/>
      <c r="Y18" s="64"/>
      <c r="Z18" s="97"/>
      <c r="AA18" s="97"/>
      <c r="AB18" s="97"/>
      <c r="AC18" s="97"/>
      <c r="AD18" s="97"/>
      <c r="AE18" s="66"/>
      <c r="AF18" s="112"/>
      <c r="AG18" s="112"/>
      <c r="AH18" s="66"/>
    </row>
    <row r="19" spans="1:34" x14ac:dyDescent="0.2">
      <c r="A19" s="64"/>
      <c r="B19" s="65" t="str">
        <f>IF('Seite 1'!R12&lt;&gt;"","","Materialgemeinkosten (max. 10 %)")</f>
        <v/>
      </c>
      <c r="C19" s="65"/>
      <c r="D19" s="65"/>
      <c r="E19" s="65"/>
      <c r="F19" s="65"/>
      <c r="G19" s="65" t="s">
        <v>147</v>
      </c>
      <c r="H19" s="65"/>
      <c r="I19" s="65"/>
      <c r="J19" s="65"/>
      <c r="K19" s="65"/>
      <c r="L19" s="65"/>
      <c r="M19" s="65"/>
      <c r="N19" s="211"/>
      <c r="O19" s="213"/>
      <c r="P19" s="98" t="s">
        <v>58</v>
      </c>
      <c r="Q19" s="66"/>
      <c r="R19" s="99"/>
      <c r="S19" s="216">
        <f>S17/100*$N$19</f>
        <v>0</v>
      </c>
      <c r="T19" s="217"/>
      <c r="U19" s="217"/>
      <c r="V19" s="217"/>
      <c r="W19" s="218"/>
      <c r="X19" s="66" t="s">
        <v>35</v>
      </c>
      <c r="Y19" s="99"/>
      <c r="Z19" s="216">
        <f>Z17/100*$N$19</f>
        <v>0</v>
      </c>
      <c r="AA19" s="217"/>
      <c r="AB19" s="217"/>
      <c r="AC19" s="217"/>
      <c r="AD19" s="218"/>
      <c r="AE19" s="66" t="s">
        <v>35</v>
      </c>
      <c r="AF19" s="112"/>
      <c r="AG19" s="112"/>
      <c r="AH19" s="66"/>
    </row>
    <row r="20" spans="1:34" x14ac:dyDescent="0.2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6"/>
      <c r="R20" s="64"/>
      <c r="S20" s="97"/>
      <c r="T20" s="97"/>
      <c r="U20" s="97"/>
      <c r="V20" s="97"/>
      <c r="W20" s="97"/>
      <c r="X20" s="66"/>
      <c r="Y20" s="64"/>
      <c r="Z20" s="97"/>
      <c r="AA20" s="97"/>
      <c r="AB20" s="97"/>
      <c r="AC20" s="97"/>
      <c r="AD20" s="97"/>
      <c r="AE20" s="66"/>
      <c r="AF20" s="112"/>
      <c r="AG20" s="112"/>
      <c r="AH20" s="66"/>
    </row>
    <row r="21" spans="1:34" x14ac:dyDescent="0.2">
      <c r="A21" s="64"/>
      <c r="B21" s="207" t="s">
        <v>144</v>
      </c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8"/>
      <c r="R21" s="64"/>
      <c r="S21" s="97"/>
      <c r="T21" s="97"/>
      <c r="U21" s="97"/>
      <c r="V21" s="97"/>
      <c r="W21" s="97"/>
      <c r="X21" s="66"/>
      <c r="Y21" s="64"/>
      <c r="Z21" s="97"/>
      <c r="AA21" s="97"/>
      <c r="AB21" s="97"/>
      <c r="AC21" s="97"/>
      <c r="AD21" s="97"/>
      <c r="AE21" s="66"/>
      <c r="AF21" s="112"/>
      <c r="AG21" s="112"/>
      <c r="AH21" s="66"/>
    </row>
    <row r="22" spans="1:34" x14ac:dyDescent="0.2">
      <c r="A22" s="64"/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8"/>
      <c r="R22" s="64"/>
      <c r="S22" s="97"/>
      <c r="T22" s="97"/>
      <c r="U22" s="97"/>
      <c r="V22" s="97"/>
      <c r="W22" s="97"/>
      <c r="X22" s="66"/>
      <c r="Y22" s="64"/>
      <c r="Z22" s="97"/>
      <c r="AA22" s="97"/>
      <c r="AB22" s="97"/>
      <c r="AC22" s="97"/>
      <c r="AD22" s="97"/>
      <c r="AE22" s="66"/>
      <c r="AF22" s="112"/>
      <c r="AG22" s="112"/>
      <c r="AH22" s="66"/>
    </row>
    <row r="23" spans="1:34" x14ac:dyDescent="0.2">
      <c r="A23" s="64"/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8"/>
      <c r="R23" s="64"/>
      <c r="S23" s="211"/>
      <c r="T23" s="212"/>
      <c r="U23" s="212"/>
      <c r="V23" s="212"/>
      <c r="W23" s="213"/>
      <c r="X23" s="66" t="s">
        <v>35</v>
      </c>
      <c r="Y23" s="64"/>
      <c r="Z23" s="211"/>
      <c r="AA23" s="212"/>
      <c r="AB23" s="212"/>
      <c r="AC23" s="212"/>
      <c r="AD23" s="213"/>
      <c r="AE23" s="66" t="s">
        <v>35</v>
      </c>
      <c r="AF23" s="209" t="str">
        <f>IF(OR(S23="",S23=0),"",(Z23/S23*100))</f>
        <v/>
      </c>
      <c r="AG23" s="210"/>
      <c r="AH23" s="66" t="s">
        <v>58</v>
      </c>
    </row>
    <row r="24" spans="1:34" x14ac:dyDescent="0.2">
      <c r="A24" s="64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6"/>
      <c r="R24" s="64"/>
      <c r="S24" s="97"/>
      <c r="T24" s="97"/>
      <c r="U24" s="97"/>
      <c r="V24" s="97"/>
      <c r="W24" s="97"/>
      <c r="X24" s="66"/>
      <c r="Y24" s="64"/>
      <c r="Z24" s="97"/>
      <c r="AA24" s="97"/>
      <c r="AB24" s="97"/>
      <c r="AC24" s="97"/>
      <c r="AD24" s="97"/>
      <c r="AE24" s="66"/>
      <c r="AF24" s="112"/>
      <c r="AG24" s="112"/>
      <c r="AH24" s="66"/>
    </row>
    <row r="25" spans="1:34" x14ac:dyDescent="0.2">
      <c r="A25" s="64"/>
      <c r="B25" s="65" t="s">
        <v>145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6"/>
      <c r="R25" s="64"/>
      <c r="S25" s="211"/>
      <c r="T25" s="212"/>
      <c r="U25" s="212"/>
      <c r="V25" s="212"/>
      <c r="W25" s="213"/>
      <c r="X25" s="66" t="s">
        <v>35</v>
      </c>
      <c r="Y25" s="64"/>
      <c r="Z25" s="211"/>
      <c r="AA25" s="212"/>
      <c r="AB25" s="212"/>
      <c r="AC25" s="212"/>
      <c r="AD25" s="213"/>
      <c r="AE25" s="66" t="s">
        <v>35</v>
      </c>
      <c r="AF25" s="209" t="str">
        <f>IF(OR(S25="",S25=0),"",(Z25/S25*100))</f>
        <v/>
      </c>
      <c r="AG25" s="210"/>
      <c r="AH25" s="66" t="s">
        <v>58</v>
      </c>
    </row>
    <row r="26" spans="1:34" x14ac:dyDescent="0.2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6"/>
      <c r="R26" s="64"/>
      <c r="S26" s="97"/>
      <c r="T26" s="97"/>
      <c r="U26" s="97"/>
      <c r="V26" s="97"/>
      <c r="W26" s="97"/>
      <c r="X26" s="66"/>
      <c r="Y26" s="64"/>
      <c r="Z26" s="97"/>
      <c r="AA26" s="97"/>
      <c r="AB26" s="97"/>
      <c r="AC26" s="97"/>
      <c r="AD26" s="97"/>
      <c r="AE26" s="66"/>
      <c r="AF26" s="112"/>
      <c r="AG26" s="112"/>
      <c r="AH26" s="66"/>
    </row>
    <row r="27" spans="1:34" ht="10.15" customHeight="1" x14ac:dyDescent="0.2">
      <c r="A27" s="64"/>
      <c r="B27" s="207" t="s">
        <v>146</v>
      </c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8"/>
      <c r="R27" s="64"/>
      <c r="S27" s="97"/>
      <c r="T27" s="97"/>
      <c r="U27" s="97"/>
      <c r="V27" s="97"/>
      <c r="W27" s="97"/>
      <c r="X27" s="66"/>
      <c r="Y27" s="64"/>
      <c r="Z27" s="97"/>
      <c r="AA27" s="97"/>
      <c r="AB27" s="97"/>
      <c r="AC27" s="97"/>
      <c r="AD27" s="97"/>
      <c r="AE27" s="66"/>
      <c r="AF27" s="112"/>
      <c r="AG27" s="112"/>
      <c r="AH27" s="66"/>
    </row>
    <row r="28" spans="1:34" x14ac:dyDescent="0.2">
      <c r="A28" s="64"/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8"/>
      <c r="R28" s="64"/>
      <c r="S28" s="211"/>
      <c r="T28" s="212"/>
      <c r="U28" s="212"/>
      <c r="V28" s="212"/>
      <c r="W28" s="213"/>
      <c r="X28" s="66" t="s">
        <v>35</v>
      </c>
      <c r="Y28" s="64"/>
      <c r="Z28" s="211"/>
      <c r="AA28" s="212"/>
      <c r="AB28" s="212"/>
      <c r="AC28" s="212"/>
      <c r="AD28" s="213"/>
      <c r="AE28" s="66" t="s">
        <v>35</v>
      </c>
      <c r="AF28" s="209" t="str">
        <f>IF(OR(S28="",S28=0),"",(Z28/S28*100))</f>
        <v/>
      </c>
      <c r="AG28" s="210"/>
      <c r="AH28" s="66" t="s">
        <v>58</v>
      </c>
    </row>
    <row r="29" spans="1:34" x14ac:dyDescent="0.2">
      <c r="A29" s="64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6"/>
      <c r="R29" s="64"/>
      <c r="S29" s="97"/>
      <c r="T29" s="97"/>
      <c r="U29" s="97"/>
      <c r="V29" s="97"/>
      <c r="W29" s="97"/>
      <c r="X29" s="66"/>
      <c r="Y29" s="64"/>
      <c r="Z29" s="97"/>
      <c r="AA29" s="97"/>
      <c r="AB29" s="97"/>
      <c r="AC29" s="97"/>
      <c r="AD29" s="97"/>
      <c r="AE29" s="66"/>
      <c r="AF29" s="112"/>
      <c r="AG29" s="112"/>
      <c r="AH29" s="66"/>
    </row>
    <row r="30" spans="1:34" x14ac:dyDescent="0.2">
      <c r="A30" s="64"/>
      <c r="B30" s="65" t="s">
        <v>60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6"/>
      <c r="R30" s="64"/>
      <c r="S30" s="211"/>
      <c r="T30" s="212"/>
      <c r="U30" s="212"/>
      <c r="V30" s="212"/>
      <c r="W30" s="213"/>
      <c r="X30" s="66" t="s">
        <v>35</v>
      </c>
      <c r="Y30" s="64"/>
      <c r="Z30" s="211"/>
      <c r="AA30" s="212"/>
      <c r="AB30" s="212"/>
      <c r="AC30" s="212"/>
      <c r="AD30" s="213"/>
      <c r="AE30" s="66" t="s">
        <v>35</v>
      </c>
      <c r="AF30" s="209" t="str">
        <f>IF(OR(S30="",S30=0),"",(Z30/S30*100))</f>
        <v/>
      </c>
      <c r="AG30" s="210"/>
      <c r="AH30" s="66" t="s">
        <v>58</v>
      </c>
    </row>
    <row r="31" spans="1:34" ht="3" customHeight="1" x14ac:dyDescent="0.2">
      <c r="A31" s="64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6"/>
      <c r="R31" s="64"/>
      <c r="S31" s="97"/>
      <c r="T31" s="97"/>
      <c r="U31" s="97"/>
      <c r="V31" s="97"/>
      <c r="W31" s="97"/>
      <c r="X31" s="66"/>
      <c r="Y31" s="64"/>
      <c r="Z31" s="97"/>
      <c r="AA31" s="97"/>
      <c r="AB31" s="97"/>
      <c r="AC31" s="97"/>
      <c r="AD31" s="97"/>
      <c r="AE31" s="66"/>
      <c r="AF31" s="112"/>
      <c r="AG31" s="112"/>
      <c r="AH31" s="66"/>
    </row>
    <row r="32" spans="1:34" x14ac:dyDescent="0.2">
      <c r="A32" s="64"/>
      <c r="B32" s="207" t="s">
        <v>61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8"/>
      <c r="R32" s="65"/>
      <c r="S32" s="224"/>
      <c r="T32" s="224"/>
      <c r="U32" s="224"/>
      <c r="V32" s="224"/>
      <c r="W32" s="224"/>
      <c r="X32" s="66"/>
      <c r="Y32" s="65"/>
      <c r="Z32" s="224"/>
      <c r="AA32" s="224"/>
      <c r="AB32" s="224"/>
      <c r="AC32" s="224"/>
      <c r="AD32" s="224"/>
      <c r="AE32" s="66"/>
      <c r="AF32" s="214"/>
      <c r="AG32" s="214"/>
      <c r="AH32" s="66"/>
    </row>
    <row r="33" spans="1:34" x14ac:dyDescent="0.2">
      <c r="A33" s="64"/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8"/>
      <c r="R33" s="65"/>
      <c r="S33" s="211"/>
      <c r="T33" s="212"/>
      <c r="U33" s="212"/>
      <c r="V33" s="212"/>
      <c r="W33" s="213"/>
      <c r="X33" s="66" t="s">
        <v>35</v>
      </c>
      <c r="Y33" s="64"/>
      <c r="Z33" s="211"/>
      <c r="AA33" s="212"/>
      <c r="AB33" s="212"/>
      <c r="AC33" s="212"/>
      <c r="AD33" s="213"/>
      <c r="AE33" s="66" t="s">
        <v>35</v>
      </c>
      <c r="AF33" s="215" t="str">
        <f>IF(OR(S33="",S33=0),"",(Z33/S33*100))</f>
        <v/>
      </c>
      <c r="AG33" s="210"/>
      <c r="AH33" s="66" t="s">
        <v>58</v>
      </c>
    </row>
    <row r="34" spans="1:34" x14ac:dyDescent="0.2">
      <c r="A34" s="64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6"/>
      <c r="R34" s="64"/>
      <c r="S34" s="97"/>
      <c r="T34" s="97"/>
      <c r="U34" s="97"/>
      <c r="V34" s="97"/>
      <c r="W34" s="97"/>
      <c r="X34" s="66"/>
      <c r="Y34" s="64"/>
      <c r="Z34" s="97"/>
      <c r="AA34" s="97"/>
      <c r="AB34" s="97"/>
      <c r="AC34" s="97"/>
      <c r="AD34" s="97"/>
      <c r="AE34" s="66"/>
      <c r="AF34" s="112"/>
      <c r="AG34" s="112"/>
      <c r="AH34" s="66"/>
    </row>
    <row r="35" spans="1:34" x14ac:dyDescent="0.2">
      <c r="A35" s="64"/>
      <c r="B35" s="65" t="s">
        <v>62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6"/>
      <c r="R35" s="64"/>
      <c r="S35" s="211"/>
      <c r="T35" s="212"/>
      <c r="U35" s="212"/>
      <c r="V35" s="212"/>
      <c r="W35" s="213"/>
      <c r="X35" s="66" t="s">
        <v>35</v>
      </c>
      <c r="Y35" s="64"/>
      <c r="Z35" s="211"/>
      <c r="AA35" s="212"/>
      <c r="AB35" s="212"/>
      <c r="AC35" s="212"/>
      <c r="AD35" s="213"/>
      <c r="AE35" s="66" t="s">
        <v>35</v>
      </c>
      <c r="AF35" s="209" t="str">
        <f>IF(OR(S35="",S35=0),"",(Z35/S35*100))</f>
        <v/>
      </c>
      <c r="AG35" s="210"/>
      <c r="AH35" s="66" t="s">
        <v>58</v>
      </c>
    </row>
    <row r="36" spans="1:34" x14ac:dyDescent="0.2">
      <c r="A36" s="64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6"/>
      <c r="R36" s="64"/>
      <c r="S36" s="97"/>
      <c r="T36" s="97"/>
      <c r="U36" s="97"/>
      <c r="V36" s="97"/>
      <c r="W36" s="97"/>
      <c r="X36" s="66"/>
      <c r="Y36" s="64"/>
      <c r="Z36" s="97"/>
      <c r="AA36" s="97"/>
      <c r="AB36" s="97"/>
      <c r="AC36" s="97"/>
      <c r="AD36" s="97"/>
      <c r="AE36" s="66"/>
      <c r="AF36" s="112"/>
      <c r="AG36" s="112"/>
      <c r="AH36" s="66"/>
    </row>
    <row r="37" spans="1:34" x14ac:dyDescent="0.2">
      <c r="A37" s="64"/>
      <c r="B37" s="65" t="s">
        <v>63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6"/>
      <c r="R37" s="64"/>
      <c r="S37" s="211"/>
      <c r="T37" s="212"/>
      <c r="U37" s="212"/>
      <c r="V37" s="212"/>
      <c r="W37" s="213"/>
      <c r="X37" s="66" t="s">
        <v>35</v>
      </c>
      <c r="Y37" s="64"/>
      <c r="Z37" s="211"/>
      <c r="AA37" s="212"/>
      <c r="AB37" s="212"/>
      <c r="AC37" s="212"/>
      <c r="AD37" s="213"/>
      <c r="AE37" s="66" t="s">
        <v>35</v>
      </c>
      <c r="AF37" s="209" t="str">
        <f>IF(OR(S37="",S37=0),"",(Z37/S37*100))</f>
        <v/>
      </c>
      <c r="AG37" s="210"/>
      <c r="AH37" s="66" t="s">
        <v>58</v>
      </c>
    </row>
    <row r="38" spans="1:34" x14ac:dyDescent="0.2">
      <c r="A38" s="64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6"/>
      <c r="R38" s="64"/>
      <c r="S38" s="97"/>
      <c r="T38" s="97"/>
      <c r="U38" s="97"/>
      <c r="V38" s="97"/>
      <c r="W38" s="97"/>
      <c r="X38" s="66"/>
      <c r="Y38" s="64"/>
      <c r="Z38" s="97"/>
      <c r="AA38" s="97"/>
      <c r="AB38" s="97"/>
      <c r="AC38" s="97"/>
      <c r="AD38" s="97"/>
      <c r="AE38" s="66"/>
      <c r="AF38" s="112"/>
      <c r="AG38" s="112"/>
      <c r="AH38" s="66"/>
    </row>
    <row r="39" spans="1:34" x14ac:dyDescent="0.2">
      <c r="A39" s="64"/>
      <c r="B39" s="207" t="s">
        <v>64</v>
      </c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8"/>
      <c r="R39" s="64"/>
      <c r="S39" s="97"/>
      <c r="T39" s="97"/>
      <c r="U39" s="97"/>
      <c r="V39" s="97"/>
      <c r="W39" s="97"/>
      <c r="X39" s="66"/>
      <c r="Y39" s="64"/>
      <c r="Z39" s="97"/>
      <c r="AA39" s="97"/>
      <c r="AB39" s="97"/>
      <c r="AC39" s="97"/>
      <c r="AD39" s="97"/>
      <c r="AE39" s="66"/>
      <c r="AF39" s="112"/>
      <c r="AG39" s="112"/>
      <c r="AH39" s="66"/>
    </row>
    <row r="40" spans="1:34" x14ac:dyDescent="0.2">
      <c r="A40" s="64"/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8"/>
      <c r="R40" s="64"/>
      <c r="S40" s="211"/>
      <c r="T40" s="212"/>
      <c r="U40" s="212"/>
      <c r="V40" s="212"/>
      <c r="W40" s="213"/>
      <c r="X40" s="66" t="s">
        <v>35</v>
      </c>
      <c r="Y40" s="64"/>
      <c r="Z40" s="211"/>
      <c r="AA40" s="212"/>
      <c r="AB40" s="212"/>
      <c r="AC40" s="212"/>
      <c r="AD40" s="213"/>
      <c r="AE40" s="66" t="s">
        <v>35</v>
      </c>
      <c r="AF40" s="209" t="str">
        <f>IF(OR(S40="",S40=0),"",(Z40/S40*100))</f>
        <v/>
      </c>
      <c r="AG40" s="210"/>
      <c r="AH40" s="66" t="s">
        <v>58</v>
      </c>
    </row>
    <row r="41" spans="1:34" x14ac:dyDescent="0.2">
      <c r="A41" s="64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8"/>
      <c r="R41" s="64"/>
      <c r="S41" s="130"/>
      <c r="T41" s="130"/>
      <c r="U41" s="130"/>
      <c r="V41" s="130"/>
      <c r="W41" s="130"/>
      <c r="X41" s="66"/>
      <c r="Y41" s="64"/>
      <c r="Z41" s="130"/>
      <c r="AA41" s="130"/>
      <c r="AB41" s="130"/>
      <c r="AC41" s="130"/>
      <c r="AD41" s="130"/>
      <c r="AE41" s="66"/>
      <c r="AF41" s="129"/>
      <c r="AG41" s="129"/>
      <c r="AH41" s="66"/>
    </row>
    <row r="42" spans="1:34" x14ac:dyDescent="0.2">
      <c r="A42" s="64"/>
      <c r="B42" s="65" t="str">
        <f>IF('Seite 1'!R12&lt;&gt;"","","Zuschlag für sonstige Kosten (gem. AiF-Richtlinie)")</f>
        <v/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6"/>
      <c r="R42" s="64"/>
      <c r="S42" s="211"/>
      <c r="T42" s="212"/>
      <c r="U42" s="212"/>
      <c r="V42" s="212"/>
      <c r="W42" s="213"/>
      <c r="X42" s="66" t="s">
        <v>35</v>
      </c>
      <c r="Y42" s="64"/>
      <c r="Z42" s="211"/>
      <c r="AA42" s="212"/>
      <c r="AB42" s="212"/>
      <c r="AC42" s="212"/>
      <c r="AD42" s="213"/>
      <c r="AE42" s="66" t="s">
        <v>35</v>
      </c>
      <c r="AF42" s="209" t="str">
        <f>IF(OR(S42="",S42=0),"",(Z42/S42*100))</f>
        <v/>
      </c>
      <c r="AG42" s="210"/>
      <c r="AH42" s="66" t="s">
        <v>58</v>
      </c>
    </row>
    <row r="43" spans="1:34" x14ac:dyDescent="0.2">
      <c r="A43" s="64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6"/>
      <c r="R43" s="12"/>
      <c r="S43" s="100"/>
      <c r="T43" s="100"/>
      <c r="U43" s="100"/>
      <c r="V43" s="100"/>
      <c r="W43" s="100"/>
      <c r="X43" s="14"/>
      <c r="Y43" s="12"/>
      <c r="Z43" s="100"/>
      <c r="AA43" s="100"/>
      <c r="AB43" s="100"/>
      <c r="AC43" s="100"/>
      <c r="AD43" s="100"/>
      <c r="AE43" s="14"/>
      <c r="AF43" s="65"/>
      <c r="AG43" s="65"/>
      <c r="AH43" s="66"/>
    </row>
    <row r="44" spans="1:34" x14ac:dyDescent="0.2">
      <c r="A44" s="64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6"/>
      <c r="R44" s="64"/>
      <c r="S44" s="97"/>
      <c r="T44" s="97"/>
      <c r="U44" s="97"/>
      <c r="V44" s="97"/>
      <c r="W44" s="97"/>
      <c r="X44" s="66"/>
      <c r="Y44" s="64"/>
      <c r="Z44" s="97"/>
      <c r="AA44" s="97"/>
      <c r="AB44" s="97"/>
      <c r="AC44" s="97"/>
      <c r="AD44" s="97"/>
      <c r="AE44" s="66"/>
      <c r="AF44" s="65"/>
      <c r="AG44" s="65"/>
      <c r="AH44" s="66"/>
    </row>
    <row r="45" spans="1:34" x14ac:dyDescent="0.2">
      <c r="A45" s="64" t="s">
        <v>65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6"/>
      <c r="R45" s="99" t="s">
        <v>39</v>
      </c>
      <c r="S45" s="216">
        <f>SUM(S15:W42)</f>
        <v>0</v>
      </c>
      <c r="T45" s="217"/>
      <c r="U45" s="217"/>
      <c r="V45" s="217"/>
      <c r="W45" s="218"/>
      <c r="X45" s="66" t="s">
        <v>35</v>
      </c>
      <c r="Y45" s="99" t="s">
        <v>39</v>
      </c>
      <c r="Z45" s="216">
        <f>SUM(Z15:AD42)</f>
        <v>0</v>
      </c>
      <c r="AA45" s="217"/>
      <c r="AB45" s="217"/>
      <c r="AC45" s="217"/>
      <c r="AD45" s="218"/>
      <c r="AE45" s="66" t="s">
        <v>35</v>
      </c>
      <c r="AF45" s="65"/>
      <c r="AG45" s="65"/>
      <c r="AH45" s="66"/>
    </row>
    <row r="46" spans="1:34" x14ac:dyDescent="0.2">
      <c r="A46" s="64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6"/>
      <c r="R46" s="64"/>
      <c r="S46" s="97"/>
      <c r="T46" s="97"/>
      <c r="U46" s="97"/>
      <c r="V46" s="97"/>
      <c r="W46" s="97"/>
      <c r="X46" s="66"/>
      <c r="Y46" s="64"/>
      <c r="Z46" s="97"/>
      <c r="AA46" s="97"/>
      <c r="AB46" s="97"/>
      <c r="AC46" s="97"/>
      <c r="AD46" s="97"/>
      <c r="AE46" s="66"/>
      <c r="AF46" s="65"/>
      <c r="AG46" s="65"/>
      <c r="AH46" s="66"/>
    </row>
    <row r="47" spans="1:34" x14ac:dyDescent="0.2">
      <c r="A47" s="64" t="s">
        <v>66</v>
      </c>
      <c r="B47" s="65"/>
      <c r="C47" s="65"/>
      <c r="D47" s="65"/>
      <c r="E47" s="65"/>
      <c r="F47" s="65"/>
      <c r="G47" s="65"/>
      <c r="H47" s="65"/>
      <c r="I47" s="65"/>
      <c r="J47" s="65"/>
      <c r="K47" s="65" t="s">
        <v>59</v>
      </c>
      <c r="L47" s="65"/>
      <c r="M47" s="65"/>
      <c r="N47" s="211"/>
      <c r="O47" s="213"/>
      <c r="P47" s="98" t="s">
        <v>58</v>
      </c>
      <c r="Q47" s="66"/>
      <c r="R47" s="64"/>
      <c r="S47" s="216">
        <f>S45/100*$N$47</f>
        <v>0</v>
      </c>
      <c r="T47" s="217"/>
      <c r="U47" s="217"/>
      <c r="V47" s="217"/>
      <c r="W47" s="218"/>
      <c r="X47" s="66" t="s">
        <v>35</v>
      </c>
      <c r="Y47" s="64"/>
      <c r="Z47" s="216">
        <f>Z45/100*$N$47</f>
        <v>0</v>
      </c>
      <c r="AA47" s="217"/>
      <c r="AB47" s="217"/>
      <c r="AC47" s="217"/>
      <c r="AD47" s="218"/>
      <c r="AE47" s="66" t="s">
        <v>35</v>
      </c>
      <c r="AF47" s="65"/>
      <c r="AG47" s="65"/>
      <c r="AH47" s="66"/>
    </row>
    <row r="48" spans="1:34" x14ac:dyDescent="0.2">
      <c r="A48" s="64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6"/>
      <c r="R48" s="12"/>
      <c r="S48" s="100"/>
      <c r="T48" s="100"/>
      <c r="U48" s="100"/>
      <c r="V48" s="100"/>
      <c r="W48" s="100"/>
      <c r="X48" s="14"/>
      <c r="Y48" s="12"/>
      <c r="Z48" s="100"/>
      <c r="AA48" s="100"/>
      <c r="AB48" s="100"/>
      <c r="AC48" s="100"/>
      <c r="AD48" s="100"/>
      <c r="AE48" s="14"/>
      <c r="AF48" s="65"/>
      <c r="AG48" s="65"/>
      <c r="AH48" s="66"/>
    </row>
    <row r="49" spans="1:34" x14ac:dyDescent="0.2">
      <c r="A49" s="64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4"/>
      <c r="S49" s="97"/>
      <c r="T49" s="97"/>
      <c r="U49" s="97"/>
      <c r="V49" s="97"/>
      <c r="W49" s="97"/>
      <c r="X49" s="66"/>
      <c r="Y49" s="64"/>
      <c r="Z49" s="97"/>
      <c r="AA49" s="97"/>
      <c r="AB49" s="97"/>
      <c r="AC49" s="97"/>
      <c r="AD49" s="97"/>
      <c r="AE49" s="66"/>
      <c r="AF49" s="65"/>
      <c r="AG49" s="65"/>
      <c r="AH49" s="66"/>
    </row>
    <row r="50" spans="1:34" x14ac:dyDescent="0.2">
      <c r="A50" s="64" t="s">
        <v>67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99" t="s">
        <v>39</v>
      </c>
      <c r="S50" s="216">
        <f>SUM(S45:W47)</f>
        <v>0</v>
      </c>
      <c r="T50" s="217"/>
      <c r="U50" s="217"/>
      <c r="V50" s="217"/>
      <c r="W50" s="218"/>
      <c r="X50" s="66" t="s">
        <v>35</v>
      </c>
      <c r="Y50" s="99" t="s">
        <v>39</v>
      </c>
      <c r="Z50" s="216">
        <f>SUM(Z45:AD47)</f>
        <v>0</v>
      </c>
      <c r="AA50" s="217"/>
      <c r="AB50" s="217"/>
      <c r="AC50" s="217"/>
      <c r="AD50" s="218"/>
      <c r="AE50" s="66" t="s">
        <v>35</v>
      </c>
      <c r="AF50" s="65"/>
      <c r="AG50" s="65"/>
      <c r="AH50" s="66"/>
    </row>
    <row r="51" spans="1:34" ht="12.75" customHeight="1" x14ac:dyDescent="0.2">
      <c r="A51" s="64"/>
      <c r="B51" s="207" t="str">
        <f>IF('Seite 1'!R8&lt;&gt;"","zuwendungsfähige Investitionskosten gemäß Art. 38 und Art. 41 AGVO","zuwendungsfähige Investitionskosten")</f>
        <v>zuwendungsfähige Investitionskosten gemäß Art. 38 und Art. 41 AGVO</v>
      </c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66"/>
      <c r="R51" s="64"/>
      <c r="S51" s="97"/>
      <c r="T51" s="97"/>
      <c r="U51" s="97"/>
      <c r="V51" s="97"/>
      <c r="W51" s="97"/>
      <c r="X51" s="66"/>
      <c r="Y51" s="64"/>
      <c r="Z51" s="97"/>
      <c r="AA51" s="97"/>
      <c r="AB51" s="97"/>
      <c r="AC51" s="97"/>
      <c r="AD51" s="97"/>
      <c r="AE51" s="66"/>
      <c r="AF51" s="65"/>
      <c r="AG51" s="65"/>
      <c r="AH51" s="66"/>
    </row>
    <row r="52" spans="1:34" x14ac:dyDescent="0.2">
      <c r="A52" s="64"/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66"/>
      <c r="R52" s="64"/>
      <c r="S52" s="211"/>
      <c r="T52" s="212"/>
      <c r="U52" s="212"/>
      <c r="V52" s="212"/>
      <c r="W52" s="213"/>
      <c r="X52" s="66" t="s">
        <v>35</v>
      </c>
      <c r="Y52" s="64"/>
      <c r="Z52" s="211"/>
      <c r="AA52" s="212"/>
      <c r="AB52" s="212"/>
      <c r="AC52" s="212"/>
      <c r="AD52" s="213"/>
      <c r="AE52" s="66" t="s">
        <v>35</v>
      </c>
      <c r="AF52" s="209" t="str">
        <f>IF(OR(S52="",S52=0),"",(Z52/S52*100))</f>
        <v/>
      </c>
      <c r="AG52" s="210"/>
      <c r="AH52" s="66" t="s">
        <v>58</v>
      </c>
    </row>
    <row r="53" spans="1:34" x14ac:dyDescent="0.2">
      <c r="A53" s="64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6"/>
      <c r="R53" s="12"/>
      <c r="S53" s="100"/>
      <c r="T53" s="100"/>
      <c r="U53" s="100"/>
      <c r="V53" s="100"/>
      <c r="W53" s="100"/>
      <c r="X53" s="14"/>
      <c r="Y53" s="12"/>
      <c r="Z53" s="100"/>
      <c r="AA53" s="100"/>
      <c r="AB53" s="100"/>
      <c r="AC53" s="100"/>
      <c r="AD53" s="100"/>
      <c r="AE53" s="14"/>
      <c r="AF53" s="65"/>
      <c r="AG53" s="65"/>
      <c r="AH53" s="66"/>
    </row>
    <row r="54" spans="1:34" x14ac:dyDescent="0.2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6"/>
      <c r="R54" s="64"/>
      <c r="S54" s="97"/>
      <c r="T54" s="97"/>
      <c r="U54" s="97"/>
      <c r="V54" s="97"/>
      <c r="W54" s="97"/>
      <c r="X54" s="66"/>
      <c r="Y54" s="64"/>
      <c r="Z54" s="97"/>
      <c r="AA54" s="97"/>
      <c r="AB54" s="97"/>
      <c r="AC54" s="97"/>
      <c r="AD54" s="97"/>
      <c r="AE54" s="66"/>
      <c r="AF54" s="65"/>
      <c r="AG54" s="65"/>
      <c r="AH54" s="66"/>
    </row>
    <row r="55" spans="1:34" x14ac:dyDescent="0.2">
      <c r="A55" s="64" t="s">
        <v>68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6"/>
      <c r="R55" s="99" t="s">
        <v>39</v>
      </c>
      <c r="S55" s="216">
        <f>SUM(S50:W52)</f>
        <v>0</v>
      </c>
      <c r="T55" s="217"/>
      <c r="U55" s="217"/>
      <c r="V55" s="217"/>
      <c r="W55" s="218"/>
      <c r="X55" s="66" t="s">
        <v>35</v>
      </c>
      <c r="Y55" s="99" t="s">
        <v>39</v>
      </c>
      <c r="Z55" s="216">
        <f>SUM(Z50:AD52)</f>
        <v>0</v>
      </c>
      <c r="AA55" s="217"/>
      <c r="AB55" s="217"/>
      <c r="AC55" s="217"/>
      <c r="AD55" s="218"/>
      <c r="AE55" s="66" t="s">
        <v>35</v>
      </c>
      <c r="AF55" s="65"/>
      <c r="AG55" s="65"/>
      <c r="AH55" s="66"/>
    </row>
    <row r="56" spans="1:34" ht="12" thickBot="1" x14ac:dyDescent="0.25">
      <c r="A56" s="64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6"/>
      <c r="R56" s="101"/>
      <c r="S56" s="70"/>
      <c r="T56" s="70"/>
      <c r="U56" s="70"/>
      <c r="V56" s="70"/>
      <c r="W56" s="70"/>
      <c r="X56" s="102"/>
      <c r="Y56" s="101"/>
      <c r="Z56" s="70"/>
      <c r="AA56" s="70"/>
      <c r="AB56" s="70"/>
      <c r="AC56" s="70"/>
      <c r="AD56" s="70"/>
      <c r="AE56" s="102"/>
      <c r="AF56" s="65"/>
      <c r="AG56" s="65"/>
      <c r="AH56" s="66"/>
    </row>
    <row r="57" spans="1:34" ht="12" thickTop="1" x14ac:dyDescent="0.2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4"/>
    </row>
    <row r="58" spans="1:34" x14ac:dyDescent="0.2">
      <c r="A58" s="16" t="s">
        <v>69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03"/>
    </row>
    <row r="59" spans="1:34" x14ac:dyDescent="0.2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6"/>
    </row>
    <row r="60" spans="1:34" x14ac:dyDescent="0.2">
      <c r="A60" s="64" t="s">
        <v>70</v>
      </c>
      <c r="B60" s="65"/>
      <c r="C60" s="65"/>
      <c r="D60" s="65"/>
      <c r="E60" s="219"/>
      <c r="F60" s="220"/>
      <c r="G60" s="65" t="s">
        <v>58</v>
      </c>
      <c r="H60" s="65" t="s">
        <v>71</v>
      </c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6"/>
    </row>
    <row r="61" spans="1:34" x14ac:dyDescent="0.2">
      <c r="A61" s="6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6"/>
    </row>
    <row r="62" spans="1:34" x14ac:dyDescent="0.2">
      <c r="A62" s="64" t="s">
        <v>70</v>
      </c>
      <c r="B62" s="65"/>
      <c r="C62" s="65"/>
      <c r="D62" s="65"/>
      <c r="E62" s="219"/>
      <c r="F62" s="220"/>
      <c r="G62" s="65" t="s">
        <v>58</v>
      </c>
      <c r="H62" s="65" t="s">
        <v>72</v>
      </c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6"/>
    </row>
    <row r="63" spans="1:34" x14ac:dyDescent="0.2">
      <c r="A63" s="64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6"/>
    </row>
    <row r="64" spans="1:34" x14ac:dyDescent="0.2">
      <c r="A64" s="64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6"/>
    </row>
    <row r="65" spans="1:34" x14ac:dyDescent="0.2">
      <c r="A65" s="64" t="s">
        <v>73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211"/>
      <c r="AA65" s="212"/>
      <c r="AB65" s="212"/>
      <c r="AC65" s="212"/>
      <c r="AD65" s="213"/>
      <c r="AE65" s="65" t="s">
        <v>35</v>
      </c>
      <c r="AF65" s="65"/>
      <c r="AG65" s="65"/>
      <c r="AH65" s="66"/>
    </row>
    <row r="66" spans="1:34" x14ac:dyDescent="0.2">
      <c r="A66" s="64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6"/>
    </row>
    <row r="67" spans="1:34" x14ac:dyDescent="0.2">
      <c r="A67" s="64" t="s">
        <v>74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104"/>
      <c r="R67" s="65"/>
      <c r="S67" s="65"/>
      <c r="T67" s="65"/>
      <c r="U67" s="65"/>
      <c r="V67" s="65"/>
      <c r="W67" s="65"/>
      <c r="X67" s="104"/>
      <c r="Y67" s="104"/>
      <c r="Z67" s="216">
        <f>Z50/100*E60+Z52/100*E62</f>
        <v>0</v>
      </c>
      <c r="AA67" s="217"/>
      <c r="AB67" s="217"/>
      <c r="AC67" s="217"/>
      <c r="AD67" s="218"/>
      <c r="AE67" s="65" t="s">
        <v>35</v>
      </c>
      <c r="AF67" s="104"/>
      <c r="AG67" s="104"/>
      <c r="AH67" s="66"/>
    </row>
    <row r="68" spans="1:34" s="109" customFormat="1" ht="8.25" x14ac:dyDescent="0.15">
      <c r="A68" s="105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8"/>
    </row>
    <row r="69" spans="1:34" x14ac:dyDescent="0.2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</row>
    <row r="70" spans="1:34" x14ac:dyDescent="0.2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</row>
  </sheetData>
  <sheetProtection algorithmName="SHA-512" hashValue="F3ezeTPtY3unZdwAlhPtQPHF+bBaDVuDCQ/rJ5EXvx31HTPcZBdfzbVxAc6EEaZwIGn5/b7EKYJOoRUdtGRx5Q==" saltValue="gBIjbEdDp8akyTEE4sV8mw==" spinCount="100000" sheet="1"/>
  <mergeCells count="65">
    <mergeCell ref="N19:O19"/>
    <mergeCell ref="Z42:AD42"/>
    <mergeCell ref="S23:W23"/>
    <mergeCell ref="Z30:AD30"/>
    <mergeCell ref="Z28:AD28"/>
    <mergeCell ref="B32:Q33"/>
    <mergeCell ref="S30:W30"/>
    <mergeCell ref="S32:W32"/>
    <mergeCell ref="B21:Q23"/>
    <mergeCell ref="B39:Q40"/>
    <mergeCell ref="S25:W25"/>
    <mergeCell ref="S28:W28"/>
    <mergeCell ref="Z40:AD40"/>
    <mergeCell ref="S33:W33"/>
    <mergeCell ref="Z33:AD33"/>
    <mergeCell ref="S19:W19"/>
    <mergeCell ref="S17:W17"/>
    <mergeCell ref="I13:L13"/>
    <mergeCell ref="I14:L14"/>
    <mergeCell ref="I15:L15"/>
    <mergeCell ref="S15:W15"/>
    <mergeCell ref="Y1:AH1"/>
    <mergeCell ref="Z2:AH2"/>
    <mergeCell ref="AF40:AG40"/>
    <mergeCell ref="AF37:AG37"/>
    <mergeCell ref="Z25:AD25"/>
    <mergeCell ref="Z23:AD23"/>
    <mergeCell ref="Z19:AD19"/>
    <mergeCell ref="Z15:AD15"/>
    <mergeCell ref="AF15:AG15"/>
    <mergeCell ref="Z32:AD32"/>
    <mergeCell ref="AF17:AG17"/>
    <mergeCell ref="AF23:AG23"/>
    <mergeCell ref="AF25:AG25"/>
    <mergeCell ref="AF28:AG28"/>
    <mergeCell ref="Z37:AD37"/>
    <mergeCell ref="Z17:AD17"/>
    <mergeCell ref="AF52:AG52"/>
    <mergeCell ref="N47:O47"/>
    <mergeCell ref="S55:W55"/>
    <mergeCell ref="Z55:AD55"/>
    <mergeCell ref="Z50:AD50"/>
    <mergeCell ref="Z47:AD47"/>
    <mergeCell ref="Z52:AD52"/>
    <mergeCell ref="S52:W52"/>
    <mergeCell ref="S50:W50"/>
    <mergeCell ref="S47:W47"/>
    <mergeCell ref="B51:P52"/>
    <mergeCell ref="S45:W45"/>
    <mergeCell ref="Z45:AD45"/>
    <mergeCell ref="Z67:AD67"/>
    <mergeCell ref="E60:F60"/>
    <mergeCell ref="E62:F62"/>
    <mergeCell ref="Z65:AD65"/>
    <mergeCell ref="B27:Q28"/>
    <mergeCell ref="AF42:AG42"/>
    <mergeCell ref="S37:W37"/>
    <mergeCell ref="S40:W40"/>
    <mergeCell ref="S42:W42"/>
    <mergeCell ref="AF30:AG30"/>
    <mergeCell ref="AF32:AG32"/>
    <mergeCell ref="AF35:AG35"/>
    <mergeCell ref="Z35:AD35"/>
    <mergeCell ref="AF33:AG33"/>
    <mergeCell ref="S35:W35"/>
  </mergeCells>
  <phoneticPr fontId="8" type="noConversion"/>
  <printOptions horizontalCentered="1" verticalCentered="1"/>
  <pageMargins left="0.98425196850393704" right="0.59055118110236227" top="0.59055118110236227" bottom="0.59055118110236227" header="0.51181102362204722" footer="0.51181102362204722"/>
  <pageSetup paperSize="9" scale="99" orientation="portrait" horizontalDpi="4294967294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F74"/>
  <sheetViews>
    <sheetView topLeftCell="A20" workbookViewId="0">
      <selection activeCell="W8" sqref="W8:AA8"/>
    </sheetView>
  </sheetViews>
  <sheetFormatPr baseColWidth="10" defaultColWidth="2.7109375" defaultRowHeight="11.25" x14ac:dyDescent="0.2"/>
  <cols>
    <col min="1" max="16384" width="2.7109375" style="15"/>
  </cols>
  <sheetData>
    <row r="1" spans="1:32" s="47" customFormat="1" x14ac:dyDescent="0.2">
      <c r="A1" s="6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3" t="s">
        <v>1</v>
      </c>
      <c r="R1" s="4" t="s">
        <v>2</v>
      </c>
      <c r="S1" s="5"/>
      <c r="T1" s="5"/>
      <c r="U1" s="5"/>
      <c r="V1" s="221" t="str">
        <f>IF('Seite 1'!V1="","",'Seite 1'!V1)</f>
        <v/>
      </c>
      <c r="W1" s="222"/>
      <c r="X1" s="222"/>
      <c r="Y1" s="222"/>
      <c r="Z1" s="222"/>
      <c r="AA1" s="222"/>
      <c r="AB1" s="222"/>
      <c r="AC1" s="222"/>
      <c r="AD1" s="222"/>
      <c r="AE1" s="222"/>
      <c r="AF1" s="223"/>
    </row>
    <row r="2" spans="1:32" s="11" customFormat="1" x14ac:dyDescent="0.2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4" t="s">
        <v>3</v>
      </c>
      <c r="S2" s="5"/>
      <c r="T2" s="5"/>
      <c r="U2" s="5"/>
      <c r="V2" s="5"/>
      <c r="W2" s="5"/>
      <c r="X2" s="221" t="str">
        <f>IF('Seite 1'!X2="","",'Seite 1'!X2)</f>
        <v/>
      </c>
      <c r="Y2" s="222"/>
      <c r="Z2" s="222"/>
      <c r="AA2" s="222"/>
      <c r="AB2" s="222"/>
      <c r="AC2" s="222"/>
      <c r="AD2" s="222"/>
      <c r="AE2" s="222"/>
      <c r="AF2" s="223"/>
    </row>
    <row r="3" spans="1:32" ht="8.25" customHeight="1" x14ac:dyDescent="0.2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6"/>
    </row>
    <row r="4" spans="1:32" x14ac:dyDescent="0.2">
      <c r="A4" s="67" t="s">
        <v>75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18"/>
    </row>
    <row r="5" spans="1:32" ht="8.25" customHeight="1" x14ac:dyDescent="0.2">
      <c r="A5" s="69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6"/>
    </row>
    <row r="6" spans="1:32" x14ac:dyDescent="0.2">
      <c r="A6" s="64" t="s">
        <v>76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6"/>
    </row>
    <row r="7" spans="1:32" x14ac:dyDescent="0.2">
      <c r="A7" s="64" t="s">
        <v>77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6"/>
    </row>
    <row r="8" spans="1:32" x14ac:dyDescent="0.2">
      <c r="A8" s="64" t="s">
        <v>78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211"/>
      <c r="X8" s="212"/>
      <c r="Y8" s="212"/>
      <c r="Z8" s="212"/>
      <c r="AA8" s="213"/>
      <c r="AB8" s="65" t="s">
        <v>35</v>
      </c>
      <c r="AC8" s="65"/>
      <c r="AD8" s="65"/>
      <c r="AE8" s="65"/>
      <c r="AF8" s="66"/>
    </row>
    <row r="9" spans="1:32" ht="8.25" customHeight="1" x14ac:dyDescent="0.2">
      <c r="A9" s="64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6"/>
    </row>
    <row r="10" spans="1:32" x14ac:dyDescent="0.2">
      <c r="A10" s="64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226" t="s">
        <v>79</v>
      </c>
      <c r="T10" s="226"/>
      <c r="U10" s="226"/>
      <c r="V10" s="226"/>
      <c r="W10" s="226"/>
      <c r="X10" s="226"/>
      <c r="Y10" s="226"/>
      <c r="Z10" s="65"/>
      <c r="AA10" s="226" t="s">
        <v>80</v>
      </c>
      <c r="AB10" s="226"/>
      <c r="AC10" s="226"/>
      <c r="AD10" s="226"/>
      <c r="AE10" s="226"/>
      <c r="AF10" s="66"/>
    </row>
    <row r="11" spans="1:32" x14ac:dyDescent="0.2">
      <c r="A11" s="64" t="s">
        <v>81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226" t="s">
        <v>82</v>
      </c>
      <c r="T11" s="226"/>
      <c r="U11" s="226"/>
      <c r="V11" s="226"/>
      <c r="W11" s="226"/>
      <c r="X11" s="226"/>
      <c r="Y11" s="226"/>
      <c r="Z11" s="65"/>
      <c r="AA11" s="225" t="s">
        <v>83</v>
      </c>
      <c r="AB11" s="225"/>
      <c r="AC11" s="225"/>
      <c r="AD11" s="225"/>
      <c r="AE11" s="225"/>
      <c r="AF11" s="66"/>
    </row>
    <row r="12" spans="1:32" x14ac:dyDescent="0.2">
      <c r="A12" s="64" t="s">
        <v>84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216">
        <f>'Seite 2'!Z50</f>
        <v>0</v>
      </c>
      <c r="U12" s="217"/>
      <c r="V12" s="217"/>
      <c r="W12" s="217"/>
      <c r="X12" s="218"/>
      <c r="Y12" s="65" t="s">
        <v>35</v>
      </c>
      <c r="Z12" s="64"/>
      <c r="AA12" s="216">
        <f>'Seite 2'!Z52</f>
        <v>0</v>
      </c>
      <c r="AB12" s="217"/>
      <c r="AC12" s="217"/>
      <c r="AD12" s="217"/>
      <c r="AE12" s="218"/>
      <c r="AF12" s="66" t="s">
        <v>35</v>
      </c>
    </row>
    <row r="13" spans="1:32" ht="8.25" customHeight="1" x14ac:dyDescent="0.2">
      <c r="A13" s="64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97"/>
      <c r="W13" s="97"/>
      <c r="X13" s="97"/>
      <c r="Y13" s="97"/>
      <c r="Z13" s="118"/>
      <c r="AA13" s="65"/>
      <c r="AB13" s="65"/>
      <c r="AC13" s="65"/>
      <c r="AD13" s="65"/>
      <c r="AE13" s="65"/>
      <c r="AF13" s="66"/>
    </row>
    <row r="14" spans="1:32" x14ac:dyDescent="0.2">
      <c r="A14" s="64" t="s">
        <v>85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115" t="s">
        <v>37</v>
      </c>
      <c r="T14" s="211"/>
      <c r="U14" s="212"/>
      <c r="V14" s="212"/>
      <c r="W14" s="212"/>
      <c r="X14" s="213"/>
      <c r="Y14" s="65" t="s">
        <v>35</v>
      </c>
      <c r="Z14" s="119" t="s">
        <v>37</v>
      </c>
      <c r="AA14" s="211"/>
      <c r="AB14" s="212"/>
      <c r="AC14" s="212"/>
      <c r="AD14" s="212"/>
      <c r="AE14" s="213"/>
      <c r="AF14" s="66" t="s">
        <v>35</v>
      </c>
    </row>
    <row r="15" spans="1:32" ht="8.25" customHeight="1" x14ac:dyDescent="0.2">
      <c r="A15" s="64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115"/>
      <c r="T15" s="65"/>
      <c r="U15" s="65"/>
      <c r="V15" s="97"/>
      <c r="W15" s="97"/>
      <c r="X15" s="97"/>
      <c r="Y15" s="97"/>
      <c r="Z15" s="120"/>
      <c r="AA15" s="65"/>
      <c r="AB15" s="65"/>
      <c r="AC15" s="65"/>
      <c r="AD15" s="65"/>
      <c r="AE15" s="65"/>
      <c r="AF15" s="66"/>
    </row>
    <row r="16" spans="1:32" x14ac:dyDescent="0.2">
      <c r="A16" s="64" t="s">
        <v>86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115"/>
      <c r="T16" s="97"/>
      <c r="U16" s="97"/>
      <c r="V16" s="97"/>
      <c r="W16" s="97"/>
      <c r="X16" s="97"/>
      <c r="Y16" s="65"/>
      <c r="Z16" s="119"/>
      <c r="AA16" s="97"/>
      <c r="AB16" s="97"/>
      <c r="AC16" s="97"/>
      <c r="AD16" s="97"/>
      <c r="AE16" s="97"/>
      <c r="AF16" s="66"/>
    </row>
    <row r="17" spans="1:32" x14ac:dyDescent="0.2">
      <c r="A17" s="64" t="s">
        <v>129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115" t="s">
        <v>37</v>
      </c>
      <c r="T17" s="211"/>
      <c r="U17" s="212"/>
      <c r="V17" s="212"/>
      <c r="W17" s="212"/>
      <c r="X17" s="213"/>
      <c r="Y17" s="65" t="s">
        <v>35</v>
      </c>
      <c r="Z17" s="119" t="s">
        <v>37</v>
      </c>
      <c r="AA17" s="211"/>
      <c r="AB17" s="212"/>
      <c r="AC17" s="212"/>
      <c r="AD17" s="212"/>
      <c r="AE17" s="213"/>
      <c r="AF17" s="66" t="s">
        <v>35</v>
      </c>
    </row>
    <row r="18" spans="1:32" ht="8.25" customHeight="1" x14ac:dyDescent="0.2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13"/>
      <c r="T18" s="13"/>
      <c r="U18" s="13"/>
      <c r="V18" s="100"/>
      <c r="W18" s="100"/>
      <c r="X18" s="100"/>
      <c r="Y18" s="100"/>
      <c r="Z18" s="117"/>
      <c r="AA18" s="13"/>
      <c r="AB18" s="13"/>
      <c r="AC18" s="13"/>
      <c r="AD18" s="13"/>
      <c r="AE18" s="13"/>
      <c r="AF18" s="14"/>
    </row>
    <row r="19" spans="1:32" ht="8.25" customHeight="1" x14ac:dyDescent="0.2">
      <c r="A19" s="64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4"/>
      <c r="AA19" s="65"/>
      <c r="AB19" s="65"/>
      <c r="AC19" s="65"/>
      <c r="AD19" s="65"/>
      <c r="AE19" s="65"/>
      <c r="AF19" s="66"/>
    </row>
    <row r="20" spans="1:32" x14ac:dyDescent="0.2">
      <c r="A20" s="64" t="s">
        <v>87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116" t="s">
        <v>39</v>
      </c>
      <c r="T20" s="216">
        <f>T12-T14-T17</f>
        <v>0</v>
      </c>
      <c r="U20" s="217"/>
      <c r="V20" s="217"/>
      <c r="W20" s="217"/>
      <c r="X20" s="218"/>
      <c r="Y20" s="65" t="s">
        <v>35</v>
      </c>
      <c r="Z20" s="99" t="s">
        <v>39</v>
      </c>
      <c r="AA20" s="216">
        <f>AA12-AA14-AA17</f>
        <v>0</v>
      </c>
      <c r="AB20" s="217"/>
      <c r="AC20" s="217"/>
      <c r="AD20" s="217"/>
      <c r="AE20" s="218"/>
      <c r="AF20" s="66" t="s">
        <v>35</v>
      </c>
    </row>
    <row r="21" spans="1:32" ht="8.25" customHeight="1" x14ac:dyDescent="0.2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4"/>
      <c r="AA21" s="65"/>
      <c r="AB21" s="65"/>
      <c r="AC21" s="65"/>
      <c r="AD21" s="65"/>
      <c r="AE21" s="65"/>
      <c r="AF21" s="66"/>
    </row>
    <row r="22" spans="1:32" x14ac:dyDescent="0.2">
      <c r="A22" s="64" t="s">
        <v>88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4"/>
      <c r="AA22" s="65"/>
      <c r="AB22" s="65"/>
      <c r="AC22" s="65"/>
      <c r="AD22" s="65"/>
      <c r="AE22" s="65"/>
      <c r="AF22" s="66"/>
    </row>
    <row r="23" spans="1:32" x14ac:dyDescent="0.2">
      <c r="A23" s="64" t="s">
        <v>89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115" t="s">
        <v>37</v>
      </c>
      <c r="T23" s="216">
        <f>MIN(T20/100*'Seite 2'!E60,'Seite 2'!S50/100*'Seite 2'!E60,'Seite 2'!Z65)</f>
        <v>0</v>
      </c>
      <c r="U23" s="217"/>
      <c r="V23" s="217"/>
      <c r="W23" s="217"/>
      <c r="X23" s="218"/>
      <c r="Y23" s="65" t="s">
        <v>35</v>
      </c>
      <c r="Z23" s="119" t="s">
        <v>37</v>
      </c>
      <c r="AA23" s="216">
        <f>MIN(AA20/100*'Seite 2'!E62,'Seite 2'!S52/100*'Seite 2'!E62)</f>
        <v>0</v>
      </c>
      <c r="AB23" s="217"/>
      <c r="AC23" s="217"/>
      <c r="AD23" s="217"/>
      <c r="AE23" s="218"/>
      <c r="AF23" s="66" t="s">
        <v>35</v>
      </c>
    </row>
    <row r="24" spans="1:32" ht="8.25" customHeight="1" x14ac:dyDescent="0.2">
      <c r="A24" s="64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13"/>
      <c r="T24" s="13"/>
      <c r="U24" s="13"/>
      <c r="V24" s="13"/>
      <c r="W24" s="13"/>
      <c r="X24" s="13"/>
      <c r="Y24" s="13"/>
      <c r="Z24" s="12"/>
      <c r="AA24" s="13"/>
      <c r="AB24" s="13"/>
      <c r="AC24" s="13"/>
      <c r="AD24" s="13"/>
      <c r="AE24" s="13"/>
      <c r="AF24" s="14"/>
    </row>
    <row r="25" spans="1:32" ht="8.25" customHeight="1" x14ac:dyDescent="0.2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6"/>
    </row>
    <row r="26" spans="1:32" x14ac:dyDescent="0.2">
      <c r="A26" s="64"/>
      <c r="B26" s="65" t="s">
        <v>90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123" t="s">
        <v>39</v>
      </c>
      <c r="W26" s="216">
        <f>T20-T23+AA20-AA23</f>
        <v>0</v>
      </c>
      <c r="X26" s="217"/>
      <c r="Y26" s="217"/>
      <c r="Z26" s="217"/>
      <c r="AA26" s="218"/>
      <c r="AB26" s="65" t="s">
        <v>35</v>
      </c>
      <c r="AC26" s="224"/>
      <c r="AD26" s="224"/>
      <c r="AE26" s="65"/>
      <c r="AF26" s="66"/>
    </row>
    <row r="27" spans="1:32" ht="12" thickBot="1" x14ac:dyDescent="0.25">
      <c r="A27" s="64"/>
      <c r="B27" s="65"/>
      <c r="C27" s="65" t="s">
        <v>91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70"/>
      <c r="W27" s="70"/>
      <c r="X27" s="70"/>
      <c r="Y27" s="70"/>
      <c r="Z27" s="70"/>
      <c r="AA27" s="70"/>
      <c r="AB27" s="70"/>
      <c r="AC27" s="65"/>
      <c r="AD27" s="65"/>
      <c r="AE27" s="65"/>
      <c r="AF27" s="66"/>
    </row>
    <row r="28" spans="1:32" ht="12" thickTop="1" x14ac:dyDescent="0.2">
      <c r="A28" s="64"/>
      <c r="B28" s="65"/>
      <c r="C28" s="65" t="s">
        <v>37</v>
      </c>
      <c r="D28" s="65" t="s">
        <v>92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211"/>
      <c r="Q28" s="212"/>
      <c r="R28" s="212"/>
      <c r="S28" s="212"/>
      <c r="T28" s="213"/>
      <c r="U28" s="65" t="s">
        <v>35</v>
      </c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6"/>
    </row>
    <row r="29" spans="1:32" x14ac:dyDescent="0.2">
      <c r="A29" s="64"/>
      <c r="B29" s="65"/>
      <c r="C29" s="65" t="s">
        <v>37</v>
      </c>
      <c r="D29" s="65" t="str">
        <f>IF('Seite 1'!R10&lt;&gt;"","Eigenmittel (Mitgliedsbeiträge, Spenden, u.dgl.)","cash flow")</f>
        <v>Eigenmittel (Mitgliedsbeiträge, Spenden, u.dgl.)</v>
      </c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211"/>
      <c r="Q29" s="212"/>
      <c r="R29" s="212"/>
      <c r="S29" s="212"/>
      <c r="T29" s="213"/>
      <c r="U29" s="65" t="s">
        <v>35</v>
      </c>
      <c r="V29" s="65"/>
      <c r="W29" s="65"/>
      <c r="X29" s="65"/>
      <c r="Y29" s="65"/>
      <c r="Z29" s="65"/>
      <c r="AA29" s="65"/>
      <c r="AB29" s="65"/>
      <c r="AC29" s="224"/>
      <c r="AD29" s="224"/>
      <c r="AE29" s="65"/>
      <c r="AF29" s="66"/>
    </row>
    <row r="30" spans="1:32" x14ac:dyDescent="0.2">
      <c r="A30" s="64"/>
      <c r="B30" s="65"/>
      <c r="C30" s="65" t="s">
        <v>37</v>
      </c>
      <c r="D30" s="65" t="str">
        <f>IF('Seite 1'!S102&lt;&gt;"","vorhabensbezogene Leistungen der Wirtschaft","Kapitalerhöhungen, neue Gesellschafter")</f>
        <v>Kapitalerhöhungen, neue Gesellschafter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211"/>
      <c r="Q30" s="212"/>
      <c r="R30" s="212"/>
      <c r="S30" s="212"/>
      <c r="T30" s="213"/>
      <c r="U30" s="65" t="s">
        <v>35</v>
      </c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6"/>
    </row>
    <row r="31" spans="1:32" x14ac:dyDescent="0.2">
      <c r="A31" s="64"/>
      <c r="B31" s="65"/>
      <c r="C31" s="65" t="s">
        <v>37</v>
      </c>
      <c r="D31" s="65" t="str">
        <f>IF('Seite 1'!R10&lt;&gt;"","sonstiges","Seed-/Venture-Capital-Beteiligung")</f>
        <v>sonstiges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211"/>
      <c r="Q31" s="212"/>
      <c r="R31" s="212"/>
      <c r="S31" s="212"/>
      <c r="T31" s="213"/>
      <c r="U31" s="65" t="s">
        <v>35</v>
      </c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6"/>
    </row>
    <row r="32" spans="1:32" x14ac:dyDescent="0.2">
      <c r="A32" s="64"/>
      <c r="B32" s="65"/>
      <c r="C32" s="65" t="s">
        <v>37</v>
      </c>
      <c r="D32" s="65" t="s">
        <v>93</v>
      </c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211"/>
      <c r="Q32" s="212"/>
      <c r="R32" s="212"/>
      <c r="S32" s="212"/>
      <c r="T32" s="213"/>
      <c r="U32" s="65" t="s">
        <v>35</v>
      </c>
      <c r="V32" s="123" t="s">
        <v>39</v>
      </c>
      <c r="W32" s="216">
        <f>SUM(P28:T32)</f>
        <v>0</v>
      </c>
      <c r="X32" s="217"/>
      <c r="Y32" s="217"/>
      <c r="Z32" s="217"/>
      <c r="AA32" s="218"/>
      <c r="AB32" s="65" t="s">
        <v>35</v>
      </c>
      <c r="AC32" s="65"/>
      <c r="AD32" s="65"/>
      <c r="AE32" s="65"/>
      <c r="AF32" s="66"/>
    </row>
    <row r="33" spans="1:32" x14ac:dyDescent="0.2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4"/>
    </row>
    <row r="34" spans="1:32" x14ac:dyDescent="0.2">
      <c r="A34" s="67" t="s">
        <v>94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71"/>
    </row>
    <row r="35" spans="1:32" ht="8.25" customHeight="1" x14ac:dyDescent="0.2">
      <c r="A35" s="64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72"/>
    </row>
    <row r="36" spans="1:32" ht="11.25" customHeight="1" x14ac:dyDescent="0.2">
      <c r="A36" s="121"/>
      <c r="B36" s="126" t="s">
        <v>95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72"/>
    </row>
    <row r="37" spans="1:32" ht="11.25" customHeight="1" x14ac:dyDescent="0.2">
      <c r="A37" s="65"/>
      <c r="B37" s="126" t="s">
        <v>96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72"/>
    </row>
    <row r="38" spans="1:32" ht="8.25" customHeight="1" x14ac:dyDescent="0.2">
      <c r="A38" s="64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72"/>
    </row>
    <row r="39" spans="1:32" ht="11.25" customHeight="1" x14ac:dyDescent="0.2">
      <c r="A39" s="121"/>
      <c r="B39" s="65" t="s">
        <v>97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72"/>
    </row>
    <row r="40" spans="1:32" ht="8.25" customHeight="1" x14ac:dyDescent="0.2">
      <c r="A40" s="124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72"/>
    </row>
    <row r="41" spans="1:32" x14ac:dyDescent="0.2">
      <c r="A41" s="121"/>
      <c r="B41" s="65" t="str">
        <f>IF('Seite 1'!R10&lt;&gt;"","- Anlage Finanzierungsbeiträge und Ausgaben","")</f>
        <v>- Anlage Finanzierungsbeiträge und Ausgaben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72"/>
    </row>
    <row r="42" spans="1:32" ht="8.25" customHeight="1" x14ac:dyDescent="0.2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73"/>
    </row>
    <row r="43" spans="1:32" x14ac:dyDescent="0.2">
      <c r="A43" s="67" t="s">
        <v>98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71"/>
    </row>
    <row r="44" spans="1:32" ht="8.25" customHeight="1" x14ac:dyDescent="0.2">
      <c r="A44" s="64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6"/>
    </row>
    <row r="45" spans="1:32" ht="11.25" customHeight="1" x14ac:dyDescent="0.2">
      <c r="A45" s="64" t="s">
        <v>99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6"/>
    </row>
    <row r="46" spans="1:32" ht="8.25" customHeight="1" x14ac:dyDescent="0.2">
      <c r="A46" s="64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6"/>
    </row>
    <row r="47" spans="1:32" ht="11.25" customHeight="1" x14ac:dyDescent="0.2">
      <c r="A47" s="125"/>
      <c r="B47" s="126" t="s">
        <v>100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6"/>
    </row>
    <row r="48" spans="1:32" ht="11.25" customHeight="1" x14ac:dyDescent="0.2">
      <c r="A48" s="125"/>
      <c r="B48" s="65" t="s">
        <v>130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6"/>
    </row>
    <row r="49" spans="1:32" ht="8.25" customHeight="1" x14ac:dyDescent="0.2">
      <c r="A49" s="64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6"/>
    </row>
    <row r="50" spans="1:32" ht="11.25" customHeight="1" x14ac:dyDescent="0.2">
      <c r="A50" s="125"/>
      <c r="B50" s="126" t="s">
        <v>101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6"/>
    </row>
    <row r="51" spans="1:32" ht="8.25" customHeight="1" x14ac:dyDescent="0.2">
      <c r="A51" s="64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6"/>
    </row>
    <row r="52" spans="1:32" ht="11.25" customHeight="1" x14ac:dyDescent="0.2">
      <c r="A52" s="125"/>
      <c r="B52" s="126" t="s">
        <v>102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6"/>
    </row>
    <row r="53" spans="1:32" ht="8.25" customHeight="1" x14ac:dyDescent="0.2">
      <c r="A53" s="64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6"/>
    </row>
    <row r="54" spans="1:32" ht="11.25" customHeight="1" x14ac:dyDescent="0.2">
      <c r="A54" s="125"/>
      <c r="B54" s="126" t="s">
        <v>103</v>
      </c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6"/>
    </row>
    <row r="55" spans="1:32" ht="11.25" customHeight="1" x14ac:dyDescent="0.2">
      <c r="A55" s="64"/>
      <c r="B55" s="65" t="s">
        <v>104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6"/>
    </row>
    <row r="56" spans="1:32" ht="8.25" customHeight="1" x14ac:dyDescent="0.2">
      <c r="A56" s="64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6"/>
    </row>
    <row r="57" spans="1:32" ht="11.25" customHeight="1" x14ac:dyDescent="0.2">
      <c r="A57" s="125"/>
      <c r="B57" s="126" t="s">
        <v>105</v>
      </c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6"/>
    </row>
    <row r="58" spans="1:32" ht="11.25" customHeight="1" x14ac:dyDescent="0.2">
      <c r="A58" s="64"/>
      <c r="B58" s="65" t="s">
        <v>106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6"/>
    </row>
    <row r="59" spans="1:32" ht="8.25" customHeight="1" x14ac:dyDescent="0.2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6"/>
    </row>
    <row r="60" spans="1:32" ht="11.25" customHeight="1" x14ac:dyDescent="0.2">
      <c r="A60" s="125"/>
      <c r="B60" s="65" t="s">
        <v>107</v>
      </c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6"/>
    </row>
    <row r="61" spans="1:32" ht="11.25" customHeight="1" x14ac:dyDescent="0.2">
      <c r="A61" s="64"/>
      <c r="B61" s="65" t="s">
        <v>108</v>
      </c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6"/>
    </row>
    <row r="62" spans="1:32" x14ac:dyDescent="0.2">
      <c r="A62" s="64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6"/>
    </row>
    <row r="63" spans="1:32" ht="11.25" customHeight="1" x14ac:dyDescent="0.2">
      <c r="A63" s="125"/>
      <c r="B63" s="65" t="s">
        <v>109</v>
      </c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6"/>
    </row>
    <row r="64" spans="1:32" ht="6.75" customHeight="1" x14ac:dyDescent="0.2">
      <c r="A64" s="64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6"/>
    </row>
    <row r="65" spans="1:32" ht="8.25" customHeight="1" x14ac:dyDescent="0.2">
      <c r="A65" s="64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74" t="s">
        <v>110</v>
      </c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6"/>
    </row>
    <row r="66" spans="1:32" ht="8.25" customHeight="1" x14ac:dyDescent="0.2">
      <c r="A66" s="64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236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8"/>
      <c r="AF66" s="66"/>
    </row>
    <row r="67" spans="1:32" x14ac:dyDescent="0.2">
      <c r="A67" s="64"/>
      <c r="B67" s="65" t="s">
        <v>131</v>
      </c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239"/>
      <c r="R67" s="240"/>
      <c r="S67" s="240"/>
      <c r="T67" s="240"/>
      <c r="U67" s="240"/>
      <c r="V67" s="240"/>
      <c r="W67" s="240"/>
      <c r="X67" s="240"/>
      <c r="Y67" s="240"/>
      <c r="Z67" s="240"/>
      <c r="AA67" s="240"/>
      <c r="AB67" s="240"/>
      <c r="AC67" s="240"/>
      <c r="AD67" s="240"/>
      <c r="AE67" s="241"/>
      <c r="AF67" s="66"/>
    </row>
    <row r="68" spans="1:32" x14ac:dyDescent="0.2">
      <c r="A68" s="64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239"/>
      <c r="R68" s="240"/>
      <c r="S68" s="240"/>
      <c r="T68" s="240"/>
      <c r="U68" s="240"/>
      <c r="V68" s="240"/>
      <c r="W68" s="240"/>
      <c r="X68" s="240"/>
      <c r="Y68" s="240"/>
      <c r="Z68" s="240"/>
      <c r="AA68" s="240"/>
      <c r="AB68" s="240"/>
      <c r="AC68" s="240"/>
      <c r="AD68" s="240"/>
      <c r="AE68" s="241"/>
      <c r="AF68" s="66"/>
    </row>
    <row r="69" spans="1:32" ht="10.15" customHeight="1" x14ac:dyDescent="0.2">
      <c r="A69" s="64"/>
      <c r="B69" s="74" t="s">
        <v>111</v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239"/>
      <c r="R69" s="240"/>
      <c r="S69" s="240"/>
      <c r="T69" s="240"/>
      <c r="U69" s="240"/>
      <c r="V69" s="240"/>
      <c r="W69" s="240"/>
      <c r="X69" s="240"/>
      <c r="Y69" s="240"/>
      <c r="Z69" s="240"/>
      <c r="AA69" s="240"/>
      <c r="AB69" s="240"/>
      <c r="AC69" s="240"/>
      <c r="AD69" s="240"/>
      <c r="AE69" s="241"/>
      <c r="AF69" s="75"/>
    </row>
    <row r="70" spans="1:32" ht="10.5" customHeight="1" x14ac:dyDescent="0.2">
      <c r="A70" s="64"/>
      <c r="B70" s="227"/>
      <c r="C70" s="228"/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9"/>
      <c r="P70" s="65"/>
      <c r="Q70" s="239"/>
      <c r="R70" s="240"/>
      <c r="S70" s="240"/>
      <c r="T70" s="240"/>
      <c r="U70" s="240"/>
      <c r="V70" s="240"/>
      <c r="W70" s="240"/>
      <c r="X70" s="240"/>
      <c r="Y70" s="240"/>
      <c r="Z70" s="240"/>
      <c r="AA70" s="240"/>
      <c r="AB70" s="240"/>
      <c r="AC70" s="240"/>
      <c r="AD70" s="240"/>
      <c r="AE70" s="241"/>
      <c r="AF70" s="66"/>
    </row>
    <row r="71" spans="1:32" ht="10.15" customHeight="1" x14ac:dyDescent="0.2">
      <c r="A71" s="64"/>
      <c r="B71" s="74" t="s">
        <v>132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239"/>
      <c r="R71" s="240"/>
      <c r="S71" s="240"/>
      <c r="T71" s="240"/>
      <c r="U71" s="240"/>
      <c r="V71" s="240"/>
      <c r="W71" s="240"/>
      <c r="X71" s="240"/>
      <c r="Y71" s="240"/>
      <c r="Z71" s="240"/>
      <c r="AA71" s="240"/>
      <c r="AB71" s="240"/>
      <c r="AC71" s="240"/>
      <c r="AD71" s="240"/>
      <c r="AE71" s="241"/>
      <c r="AF71" s="75"/>
    </row>
    <row r="72" spans="1:32" x14ac:dyDescent="0.2">
      <c r="A72" s="64"/>
      <c r="B72" s="230"/>
      <c r="C72" s="231"/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2"/>
      <c r="P72" s="65"/>
      <c r="Q72" s="239"/>
      <c r="R72" s="240"/>
      <c r="S72" s="240"/>
      <c r="T72" s="240"/>
      <c r="U72" s="240"/>
      <c r="V72" s="240"/>
      <c r="W72" s="240"/>
      <c r="X72" s="240"/>
      <c r="Y72" s="240"/>
      <c r="Z72" s="240"/>
      <c r="AA72" s="240"/>
      <c r="AB72" s="240"/>
      <c r="AC72" s="240"/>
      <c r="AD72" s="240"/>
      <c r="AE72" s="241"/>
      <c r="AF72" s="66"/>
    </row>
    <row r="73" spans="1:32" ht="11.25" customHeight="1" x14ac:dyDescent="0.2">
      <c r="A73" s="64"/>
      <c r="B73" s="233"/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5"/>
      <c r="P73" s="65"/>
      <c r="Q73" s="242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44"/>
      <c r="AF73" s="66"/>
    </row>
    <row r="74" spans="1:32" ht="6.75" customHeight="1" x14ac:dyDescent="0.2">
      <c r="A74" s="12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4"/>
    </row>
  </sheetData>
  <sheetProtection algorithmName="SHA-512" hashValue="vmucw/JwY8mmD0xmmEuHRh+fyTuxus6TJQPPSK8UVDSepG1JYf5DEOmy5x+SVbiW8tEyQIdXMkDWzxrVxLWKPw==" saltValue="Na17Lorx6YPDESwpUlLMkQ==" spinCount="100000" sheet="1" objects="1" scenarios="1"/>
  <mergeCells count="29">
    <mergeCell ref="W26:AA26"/>
    <mergeCell ref="T23:X23"/>
    <mergeCell ref="AA23:AE23"/>
    <mergeCell ref="T20:X20"/>
    <mergeCell ref="AC26:AD26"/>
    <mergeCell ref="P28:T28"/>
    <mergeCell ref="P29:T29"/>
    <mergeCell ref="P30:T30"/>
    <mergeCell ref="P31:T31"/>
    <mergeCell ref="AC29:AD29"/>
    <mergeCell ref="B70:O70"/>
    <mergeCell ref="B72:O73"/>
    <mergeCell ref="Q66:AE73"/>
    <mergeCell ref="W32:AA32"/>
    <mergeCell ref="P32:T32"/>
    <mergeCell ref="V1:AF1"/>
    <mergeCell ref="X2:AF2"/>
    <mergeCell ref="AA20:AE20"/>
    <mergeCell ref="T17:X17"/>
    <mergeCell ref="AA17:AE17"/>
    <mergeCell ref="AA14:AE14"/>
    <mergeCell ref="T14:X14"/>
    <mergeCell ref="T12:X12"/>
    <mergeCell ref="AA12:AE12"/>
    <mergeCell ref="AA11:AE11"/>
    <mergeCell ref="W8:AA8"/>
    <mergeCell ref="S10:Y10"/>
    <mergeCell ref="S11:Y11"/>
    <mergeCell ref="AA10:AE10"/>
  </mergeCells>
  <phoneticPr fontId="0" type="noConversion"/>
  <printOptions horizontalCentered="1" verticalCentered="1"/>
  <pageMargins left="0.98425196850393704" right="0.59055118110236227" top="0.59055118110236227" bottom="0.59055118110236227" header="0.51181102362204722" footer="0.51181102362204722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F68"/>
  <sheetViews>
    <sheetView workbookViewId="0">
      <selection activeCell="A6" sqref="A6"/>
    </sheetView>
  </sheetViews>
  <sheetFormatPr baseColWidth="10" defaultColWidth="2.7109375" defaultRowHeight="11.25" x14ac:dyDescent="0.2"/>
  <cols>
    <col min="1" max="16384" width="2.7109375" style="15"/>
  </cols>
  <sheetData>
    <row r="1" spans="1:32" s="6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1</v>
      </c>
      <c r="R1" s="4" t="s">
        <v>2</v>
      </c>
      <c r="S1" s="5"/>
      <c r="T1" s="5"/>
      <c r="U1" s="5"/>
      <c r="V1" s="5"/>
      <c r="W1" s="221" t="str">
        <f>IF('Seite 1'!$V$1="","",'Seite 1'!$V$1)</f>
        <v/>
      </c>
      <c r="X1" s="222"/>
      <c r="Y1" s="222"/>
      <c r="Z1" s="222"/>
      <c r="AA1" s="222"/>
      <c r="AB1" s="222"/>
      <c r="AC1" s="222"/>
      <c r="AD1" s="222"/>
      <c r="AE1" s="222"/>
      <c r="AF1" s="223"/>
    </row>
    <row r="2" spans="1:32" s="11" customFormat="1" x14ac:dyDescent="0.2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4" t="s">
        <v>3</v>
      </c>
      <c r="S2" s="5"/>
      <c r="T2" s="5"/>
      <c r="U2" s="5"/>
      <c r="V2" s="5"/>
      <c r="W2" s="10"/>
      <c r="X2" s="221" t="str">
        <f>IF('Seite 1'!$X$2="","",'Seite 1'!$X$2)</f>
        <v/>
      </c>
      <c r="Y2" s="222"/>
      <c r="Z2" s="222"/>
      <c r="AA2" s="222"/>
      <c r="AB2" s="222"/>
      <c r="AC2" s="222"/>
      <c r="AD2" s="222"/>
      <c r="AE2" s="222"/>
      <c r="AF2" s="223"/>
    </row>
    <row r="3" spans="1:32" ht="8.25" customHeight="1" x14ac:dyDescent="0.2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4"/>
    </row>
    <row r="4" spans="1:32" x14ac:dyDescent="0.2">
      <c r="A4" s="16" t="s">
        <v>112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8"/>
    </row>
    <row r="5" spans="1:32" ht="8.25" customHeight="1" x14ac:dyDescent="0.2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1"/>
    </row>
    <row r="6" spans="1:32" x14ac:dyDescent="0.2">
      <c r="A6" s="19" t="s">
        <v>133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1"/>
    </row>
    <row r="7" spans="1:32" x14ac:dyDescent="0.2">
      <c r="A7" s="19" t="s">
        <v>113</v>
      </c>
      <c r="B7" s="20" t="s">
        <v>114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1"/>
    </row>
    <row r="8" spans="1:32" x14ac:dyDescent="0.2">
      <c r="A8" s="19" t="s">
        <v>115</v>
      </c>
      <c r="B8" s="20" t="s">
        <v>116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1"/>
    </row>
    <row r="9" spans="1:32" x14ac:dyDescent="0.2">
      <c r="A9" s="19" t="s">
        <v>117</v>
      </c>
      <c r="B9" s="20" t="s">
        <v>118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1"/>
    </row>
    <row r="10" spans="1:32" x14ac:dyDescent="0.2">
      <c r="A10" s="19" t="s">
        <v>119</v>
      </c>
      <c r="B10" s="20" t="s">
        <v>120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1"/>
    </row>
    <row r="11" spans="1:32" x14ac:dyDescent="0.2">
      <c r="A11" s="19" t="s">
        <v>121</v>
      </c>
      <c r="B11" s="20" t="str">
        <f>IF('Seite 1'!R10&lt;&gt;"","Voraussichtlicher Nutzen und Verwertbarkeit der Ergebnisse für die mittelständische bayerische Wirtschaft","Voraussichtlicher Nutzen und Verwertbarkeit der Ergebnisse")</f>
        <v>Voraussichtlicher Nutzen und Verwertbarkeit der Ergebnisse für die mittelständische bayerische Wirtschaft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1"/>
    </row>
    <row r="12" spans="1:32" x14ac:dyDescent="0.2">
      <c r="A12" s="19" t="s">
        <v>122</v>
      </c>
      <c r="B12" s="20" t="s">
        <v>123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1"/>
    </row>
    <row r="13" spans="1:32" x14ac:dyDescent="0.2">
      <c r="A13" s="19"/>
      <c r="B13" s="20" t="s">
        <v>124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1"/>
    </row>
    <row r="14" spans="1:32" x14ac:dyDescent="0.2">
      <c r="A14" s="19" t="str">
        <f>IF('Seite 1'!R10&lt;&gt;"","","7.")</f>
        <v/>
      </c>
      <c r="B14" s="20" t="str">
        <f>IF('Seite 1'!R10&lt;&gt;"","","Hinweis auf vertraulich zu behandelnde Einzelheiten des Sachberichts")</f>
        <v/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1"/>
    </row>
    <row r="15" spans="1:32" ht="8.25" customHeight="1" x14ac:dyDescent="0.2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1"/>
    </row>
    <row r="16" spans="1:32" x14ac:dyDescent="0.2">
      <c r="A16" s="19" t="s">
        <v>125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1"/>
    </row>
    <row r="17" spans="1:32" ht="8.25" customHeight="1" x14ac:dyDescent="0.2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1"/>
    </row>
    <row r="18" spans="1:32" x14ac:dyDescent="0.2">
      <c r="A18" s="245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7"/>
    </row>
    <row r="19" spans="1:32" x14ac:dyDescent="0.2">
      <c r="A19" s="248"/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50"/>
    </row>
    <row r="20" spans="1:32" x14ac:dyDescent="0.2">
      <c r="A20" s="248"/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50"/>
    </row>
    <row r="21" spans="1:32" x14ac:dyDescent="0.2">
      <c r="A21" s="248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50"/>
    </row>
    <row r="22" spans="1:32" x14ac:dyDescent="0.2">
      <c r="A22" s="248"/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50"/>
    </row>
    <row r="23" spans="1:32" x14ac:dyDescent="0.2">
      <c r="A23" s="248"/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50"/>
    </row>
    <row r="24" spans="1:32" x14ac:dyDescent="0.2">
      <c r="A24" s="248"/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50"/>
    </row>
    <row r="25" spans="1:32" x14ac:dyDescent="0.2">
      <c r="A25" s="248"/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50"/>
    </row>
    <row r="26" spans="1:32" x14ac:dyDescent="0.2">
      <c r="A26" s="248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50"/>
    </row>
    <row r="27" spans="1:32" x14ac:dyDescent="0.2">
      <c r="A27" s="248"/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250"/>
    </row>
    <row r="28" spans="1:32" x14ac:dyDescent="0.2">
      <c r="A28" s="248"/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49"/>
      <c r="AF28" s="250"/>
    </row>
    <row r="29" spans="1:32" x14ac:dyDescent="0.2">
      <c r="A29" s="248"/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49"/>
      <c r="AE29" s="249"/>
      <c r="AF29" s="250"/>
    </row>
    <row r="30" spans="1:32" x14ac:dyDescent="0.2">
      <c r="A30" s="248"/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50"/>
    </row>
    <row r="31" spans="1:32" x14ac:dyDescent="0.2">
      <c r="A31" s="248"/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49"/>
      <c r="AB31" s="249"/>
      <c r="AC31" s="249"/>
      <c r="AD31" s="249"/>
      <c r="AE31" s="249"/>
      <c r="AF31" s="250"/>
    </row>
    <row r="32" spans="1:32" x14ac:dyDescent="0.2">
      <c r="A32" s="248"/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50"/>
    </row>
    <row r="33" spans="1:32" x14ac:dyDescent="0.2">
      <c r="A33" s="248"/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49"/>
      <c r="AF33" s="250"/>
    </row>
    <row r="34" spans="1:32" x14ac:dyDescent="0.2">
      <c r="A34" s="248"/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49"/>
      <c r="AF34" s="250"/>
    </row>
    <row r="35" spans="1:32" x14ac:dyDescent="0.2">
      <c r="A35" s="248"/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50"/>
    </row>
    <row r="36" spans="1:32" x14ac:dyDescent="0.2">
      <c r="A36" s="248"/>
      <c r="B36" s="249"/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50"/>
    </row>
    <row r="37" spans="1:32" x14ac:dyDescent="0.2">
      <c r="A37" s="248"/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50"/>
    </row>
    <row r="38" spans="1:32" x14ac:dyDescent="0.2">
      <c r="A38" s="248"/>
      <c r="B38" s="249"/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249"/>
      <c r="AD38" s="249"/>
      <c r="AE38" s="249"/>
      <c r="AF38" s="250"/>
    </row>
    <row r="39" spans="1:32" x14ac:dyDescent="0.2">
      <c r="A39" s="248"/>
      <c r="B39" s="249"/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  <c r="AD39" s="249"/>
      <c r="AE39" s="249"/>
      <c r="AF39" s="250"/>
    </row>
    <row r="40" spans="1:32" x14ac:dyDescent="0.2">
      <c r="A40" s="248"/>
      <c r="B40" s="249"/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50"/>
    </row>
    <row r="41" spans="1:32" x14ac:dyDescent="0.2">
      <c r="A41" s="248"/>
      <c r="B41" s="249"/>
      <c r="C41" s="249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50"/>
    </row>
    <row r="42" spans="1:32" x14ac:dyDescent="0.2">
      <c r="A42" s="248"/>
      <c r="B42" s="249"/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50"/>
    </row>
    <row r="43" spans="1:32" x14ac:dyDescent="0.2">
      <c r="A43" s="248"/>
      <c r="B43" s="249"/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50"/>
    </row>
    <row r="44" spans="1:32" x14ac:dyDescent="0.2">
      <c r="A44" s="248"/>
      <c r="B44" s="249"/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250"/>
    </row>
    <row r="45" spans="1:32" x14ac:dyDescent="0.2">
      <c r="A45" s="248"/>
      <c r="B45" s="249"/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50"/>
    </row>
    <row r="46" spans="1:32" x14ac:dyDescent="0.2">
      <c r="A46" s="248"/>
      <c r="B46" s="249"/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49"/>
      <c r="AD46" s="249"/>
      <c r="AE46" s="249"/>
      <c r="AF46" s="250"/>
    </row>
    <row r="47" spans="1:32" x14ac:dyDescent="0.2">
      <c r="A47" s="248"/>
      <c r="B47" s="249"/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50"/>
    </row>
    <row r="48" spans="1:32" x14ac:dyDescent="0.2">
      <c r="A48" s="248"/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50"/>
    </row>
    <row r="49" spans="1:32" x14ac:dyDescent="0.2">
      <c r="A49" s="248"/>
      <c r="B49" s="249"/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50"/>
    </row>
    <row r="50" spans="1:32" x14ac:dyDescent="0.2">
      <c r="A50" s="248"/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50"/>
    </row>
    <row r="51" spans="1:32" x14ac:dyDescent="0.2">
      <c r="A51" s="248"/>
      <c r="B51" s="249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50"/>
    </row>
    <row r="52" spans="1:32" x14ac:dyDescent="0.2">
      <c r="A52" s="248"/>
      <c r="B52" s="249"/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50"/>
    </row>
    <row r="53" spans="1:32" x14ac:dyDescent="0.2">
      <c r="A53" s="248"/>
      <c r="B53" s="249"/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50"/>
    </row>
    <row r="54" spans="1:32" x14ac:dyDescent="0.2">
      <c r="A54" s="248"/>
      <c r="B54" s="249"/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249"/>
      <c r="Z54" s="249"/>
      <c r="AA54" s="249"/>
      <c r="AB54" s="249"/>
      <c r="AC54" s="249"/>
      <c r="AD54" s="249"/>
      <c r="AE54" s="249"/>
      <c r="AF54" s="250"/>
    </row>
    <row r="55" spans="1:32" x14ac:dyDescent="0.2">
      <c r="A55" s="248"/>
      <c r="B55" s="249"/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249"/>
      <c r="AA55" s="249"/>
      <c r="AB55" s="249"/>
      <c r="AC55" s="249"/>
      <c r="AD55" s="249"/>
      <c r="AE55" s="249"/>
      <c r="AF55" s="250"/>
    </row>
    <row r="56" spans="1:32" x14ac:dyDescent="0.2">
      <c r="A56" s="248"/>
      <c r="B56" s="249"/>
      <c r="C56" s="249"/>
      <c r="D56" s="249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249"/>
      <c r="P56" s="249"/>
      <c r="Q56" s="249"/>
      <c r="R56" s="249"/>
      <c r="S56" s="249"/>
      <c r="T56" s="249"/>
      <c r="U56" s="249"/>
      <c r="V56" s="249"/>
      <c r="W56" s="249"/>
      <c r="X56" s="249"/>
      <c r="Y56" s="249"/>
      <c r="Z56" s="249"/>
      <c r="AA56" s="249"/>
      <c r="AB56" s="249"/>
      <c r="AC56" s="249"/>
      <c r="AD56" s="249"/>
      <c r="AE56" s="249"/>
      <c r="AF56" s="250"/>
    </row>
    <row r="57" spans="1:32" x14ac:dyDescent="0.2">
      <c r="A57" s="248"/>
      <c r="B57" s="249"/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249"/>
      <c r="V57" s="249"/>
      <c r="W57" s="249"/>
      <c r="X57" s="249"/>
      <c r="Y57" s="249"/>
      <c r="Z57" s="249"/>
      <c r="AA57" s="249"/>
      <c r="AB57" s="249"/>
      <c r="AC57" s="249"/>
      <c r="AD57" s="249"/>
      <c r="AE57" s="249"/>
      <c r="AF57" s="250"/>
    </row>
    <row r="58" spans="1:32" x14ac:dyDescent="0.2">
      <c r="A58" s="248"/>
      <c r="B58" s="249"/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249"/>
      <c r="S58" s="249"/>
      <c r="T58" s="249"/>
      <c r="U58" s="249"/>
      <c r="V58" s="249"/>
      <c r="W58" s="249"/>
      <c r="X58" s="249"/>
      <c r="Y58" s="249"/>
      <c r="Z58" s="249"/>
      <c r="AA58" s="249"/>
      <c r="AB58" s="249"/>
      <c r="AC58" s="249"/>
      <c r="AD58" s="249"/>
      <c r="AE58" s="249"/>
      <c r="AF58" s="250"/>
    </row>
    <row r="59" spans="1:32" x14ac:dyDescent="0.2">
      <c r="A59" s="248"/>
      <c r="B59" s="249"/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49"/>
      <c r="X59" s="249"/>
      <c r="Y59" s="249"/>
      <c r="Z59" s="249"/>
      <c r="AA59" s="249"/>
      <c r="AB59" s="249"/>
      <c r="AC59" s="249"/>
      <c r="AD59" s="249"/>
      <c r="AE59" s="249"/>
      <c r="AF59" s="250"/>
    </row>
    <row r="60" spans="1:32" x14ac:dyDescent="0.2">
      <c r="A60" s="248"/>
      <c r="B60" s="249"/>
      <c r="C60" s="249"/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249"/>
      <c r="Z60" s="249"/>
      <c r="AA60" s="249"/>
      <c r="AB60" s="249"/>
      <c r="AC60" s="249"/>
      <c r="AD60" s="249"/>
      <c r="AE60" s="249"/>
      <c r="AF60" s="250"/>
    </row>
    <row r="61" spans="1:32" x14ac:dyDescent="0.2">
      <c r="A61" s="248"/>
      <c r="B61" s="249"/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49"/>
      <c r="V61" s="249"/>
      <c r="W61" s="249"/>
      <c r="X61" s="249"/>
      <c r="Y61" s="249"/>
      <c r="Z61" s="249"/>
      <c r="AA61" s="249"/>
      <c r="AB61" s="249"/>
      <c r="AC61" s="249"/>
      <c r="AD61" s="249"/>
      <c r="AE61" s="249"/>
      <c r="AF61" s="250"/>
    </row>
    <row r="62" spans="1:32" x14ac:dyDescent="0.2">
      <c r="A62" s="248"/>
      <c r="B62" s="249"/>
      <c r="C62" s="249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49"/>
      <c r="U62" s="249"/>
      <c r="V62" s="249"/>
      <c r="W62" s="249"/>
      <c r="X62" s="249"/>
      <c r="Y62" s="249"/>
      <c r="Z62" s="249"/>
      <c r="AA62" s="249"/>
      <c r="AB62" s="249"/>
      <c r="AC62" s="249"/>
      <c r="AD62" s="249"/>
      <c r="AE62" s="249"/>
      <c r="AF62" s="250"/>
    </row>
    <row r="63" spans="1:32" x14ac:dyDescent="0.2">
      <c r="A63" s="248"/>
      <c r="B63" s="249"/>
      <c r="C63" s="249"/>
      <c r="D63" s="249"/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249"/>
      <c r="S63" s="249"/>
      <c r="T63" s="249"/>
      <c r="U63" s="249"/>
      <c r="V63" s="249"/>
      <c r="W63" s="249"/>
      <c r="X63" s="249"/>
      <c r="Y63" s="249"/>
      <c r="Z63" s="249"/>
      <c r="AA63" s="249"/>
      <c r="AB63" s="249"/>
      <c r="AC63" s="249"/>
      <c r="AD63" s="249"/>
      <c r="AE63" s="249"/>
      <c r="AF63" s="250"/>
    </row>
    <row r="64" spans="1:32" x14ac:dyDescent="0.2">
      <c r="A64" s="248"/>
      <c r="B64" s="249"/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249"/>
      <c r="R64" s="249"/>
      <c r="S64" s="249"/>
      <c r="T64" s="249"/>
      <c r="U64" s="249"/>
      <c r="V64" s="249"/>
      <c r="W64" s="249"/>
      <c r="X64" s="249"/>
      <c r="Y64" s="249"/>
      <c r="Z64" s="249"/>
      <c r="AA64" s="249"/>
      <c r="AB64" s="249"/>
      <c r="AC64" s="249"/>
      <c r="AD64" s="249"/>
      <c r="AE64" s="249"/>
      <c r="AF64" s="250"/>
    </row>
    <row r="65" spans="1:32" x14ac:dyDescent="0.2">
      <c r="A65" s="248"/>
      <c r="B65" s="249"/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9"/>
      <c r="T65" s="249"/>
      <c r="U65" s="249"/>
      <c r="V65" s="249"/>
      <c r="W65" s="249"/>
      <c r="X65" s="249"/>
      <c r="Y65" s="249"/>
      <c r="Z65" s="249"/>
      <c r="AA65" s="249"/>
      <c r="AB65" s="249"/>
      <c r="AC65" s="249"/>
      <c r="AD65" s="249"/>
      <c r="AE65" s="249"/>
      <c r="AF65" s="250"/>
    </row>
    <row r="66" spans="1:32" x14ac:dyDescent="0.2">
      <c r="A66" s="248"/>
      <c r="B66" s="249"/>
      <c r="C66" s="249"/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49"/>
      <c r="AA66" s="249"/>
      <c r="AB66" s="249"/>
      <c r="AC66" s="249"/>
      <c r="AD66" s="249"/>
      <c r="AE66" s="249"/>
      <c r="AF66" s="250"/>
    </row>
    <row r="67" spans="1:32" x14ac:dyDescent="0.2">
      <c r="A67" s="248"/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49"/>
      <c r="AA67" s="249"/>
      <c r="AB67" s="249"/>
      <c r="AC67" s="249"/>
      <c r="AD67" s="249"/>
      <c r="AE67" s="249"/>
      <c r="AF67" s="250"/>
    </row>
    <row r="68" spans="1:32" x14ac:dyDescent="0.2">
      <c r="A68" s="251"/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S68" s="252"/>
      <c r="T68" s="252"/>
      <c r="U68" s="252"/>
      <c r="V68" s="252"/>
      <c r="W68" s="252"/>
      <c r="X68" s="252"/>
      <c r="Y68" s="252"/>
      <c r="Z68" s="252"/>
      <c r="AA68" s="252"/>
      <c r="AB68" s="252"/>
      <c r="AC68" s="252"/>
      <c r="AD68" s="252"/>
      <c r="AE68" s="252"/>
      <c r="AF68" s="253"/>
    </row>
  </sheetData>
  <sheetProtection algorithmName="SHA-512" hashValue="jVRq+3WFgg02hgSkp7U0p6Y6kADOOzQvSDOm8C+q5iMVZJmkvlWNeC4+2mbMcv1VdbnNg/dfe8SwBxCpObPZBg==" saltValue="qQjqTwMaVbcWSXIeP56k2Q==" spinCount="100000" sheet="1" objects="1" scenarios="1"/>
  <mergeCells count="3">
    <mergeCell ref="W1:AF1"/>
    <mergeCell ref="X2:AF2"/>
    <mergeCell ref="A18:AF68"/>
  </mergeCells>
  <phoneticPr fontId="8" type="noConversion"/>
  <printOptions horizontalCentered="1" verticalCentered="1"/>
  <pageMargins left="0.98425196850393704" right="0.59055118110236227" top="0.59055118110236227" bottom="0.59055118110236227" header="0.51181102362204722" footer="0.51181102362204722"/>
  <pageSetup paperSize="9" orientation="portrait" horizontalDpi="4294967294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36FC50533E1D54B96C1357BE365C852" ma:contentTypeVersion="13" ma:contentTypeDescription="Ein neues Dokument erstellen." ma:contentTypeScope="" ma:versionID="6d03d6a0be534b0f88a0ddba889bafa0">
  <xsd:schema xmlns:xsd="http://www.w3.org/2001/XMLSchema" xmlns:xs="http://www.w3.org/2001/XMLSchema" xmlns:p="http://schemas.microsoft.com/office/2006/metadata/properties" xmlns:ns2="4a2740f2-4a53-4b97-be5b-d3c6f3bb03b3" xmlns:ns3="95358e7a-be3e-45fa-94ba-c268b2034b2e" targetNamespace="http://schemas.microsoft.com/office/2006/metadata/properties" ma:root="true" ma:fieldsID="6f5e5257ae7c3e65ad313915421f38c5" ns2:_="" ns3:_="">
    <xsd:import namespace="4a2740f2-4a53-4b97-be5b-d3c6f3bb03b3"/>
    <xsd:import namespace="95358e7a-be3e-45fa-94ba-c268b2034b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740f2-4a53-4b97-be5b-d3c6f3bb03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358e7a-be3e-45fa-94ba-c268b2034b2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2A473E-4913-4B9D-8640-2E84D6BB05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2740f2-4a53-4b97-be5b-d3c6f3bb03b3"/>
    <ds:schemaRef ds:uri="95358e7a-be3e-45fa-94ba-c268b2034b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13D304-5DB7-48AD-9BDC-3121B84F09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Seite 1</vt:lpstr>
      <vt:lpstr>Seite 2</vt:lpstr>
      <vt:lpstr>Seite 3</vt:lpstr>
      <vt:lpstr>Anlage Sachbericht</vt:lpstr>
    </vt:vector>
  </TitlesOfParts>
  <Manager/>
  <Company>Bayerisches Wirtschaftsministerium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cp:lastPrinted>2023-10-04T09:02:35Z</cp:lastPrinted>
  <dcterms:created xsi:type="dcterms:W3CDTF">2002-07-24T06:41:32Z</dcterms:created>
  <dcterms:modified xsi:type="dcterms:W3CDTF">2024-01-18T08:00:33Z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d5aacd-6cec-4f75-9af5-ab0a3cc52ed6_Enabled">
    <vt:lpwstr>true</vt:lpwstr>
  </property>
  <property fmtid="{D5CDD505-2E9C-101B-9397-08002B2CF9AE}" pid="3" name="MSIP_Label_20d5aacd-6cec-4f75-9af5-ab0a3cc52ed6_SetDate">
    <vt:lpwstr>2022-06-15T08:33:33Z</vt:lpwstr>
  </property>
  <property fmtid="{D5CDD505-2E9C-101B-9397-08002B2CF9AE}" pid="4" name="MSIP_Label_20d5aacd-6cec-4f75-9af5-ab0a3cc52ed6_Method">
    <vt:lpwstr>Standard</vt:lpwstr>
  </property>
  <property fmtid="{D5CDD505-2E9C-101B-9397-08002B2CF9AE}" pid="5" name="MSIP_Label_20d5aacd-6cec-4f75-9af5-ab0a3cc52ed6_Name">
    <vt:lpwstr>20d5aacd-6cec-4f75-9af5-ab0a3cc52ed6</vt:lpwstr>
  </property>
  <property fmtid="{D5CDD505-2E9C-101B-9397-08002B2CF9AE}" pid="6" name="MSIP_Label_20d5aacd-6cec-4f75-9af5-ab0a3cc52ed6_SiteId">
    <vt:lpwstr>91d60b0f-5728-43f1-86d8-e497a20b56d7</vt:lpwstr>
  </property>
  <property fmtid="{D5CDD505-2E9C-101B-9397-08002B2CF9AE}" pid="7" name="MSIP_Label_20d5aacd-6cec-4f75-9af5-ab0a3cc52ed6_ActionId">
    <vt:lpwstr>cd84a474-cfbe-4443-9cff-cf7e2ae16920</vt:lpwstr>
  </property>
  <property fmtid="{D5CDD505-2E9C-101B-9397-08002B2CF9AE}" pid="8" name="MSIP_Label_20d5aacd-6cec-4f75-9af5-ab0a3cc52ed6_ContentBits">
    <vt:lpwstr>0</vt:lpwstr>
  </property>
</Properties>
</file>